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28800" windowHeight="10350"/>
  </bookViews>
  <sheets>
    <sheet name="TableL3 Internet" sheetId="1" r:id="rId1"/>
  </sheets>
  <externalReferences>
    <externalReference r:id="rId2"/>
  </externalReferences>
  <definedNames>
    <definedName name="_xlnm._FilterDatabase" localSheetId="0" hidden="1">'TableL3 Internet'!$A$6:$A$236</definedName>
    <definedName name="_xlnm.Print_Area" localSheetId="0">'TableL3 Internet'!$A$1:$E$251</definedName>
    <definedName name="_xlnm.Print_Area">#REF!</definedName>
    <definedName name="PRINT_AREA_MI" localSheetId="0">#REF!</definedName>
    <definedName name="PRINT_AREA_MI">#REF!</definedName>
    <definedName name="_xlnm.Print_Titles" localSheetId="0">'TableL3 Internet'!$1:$7</definedName>
    <definedName name="Table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1" l="1"/>
  <c r="E199" i="1"/>
  <c r="E211" i="1"/>
  <c r="E215" i="1"/>
  <c r="E194" i="1"/>
  <c r="E144" i="1"/>
  <c r="E142" i="1"/>
  <c r="E139" i="1"/>
  <c r="E137" i="1"/>
  <c r="E136" i="1"/>
  <c r="E127" i="1"/>
  <c r="E116" i="1"/>
  <c r="E101" i="1"/>
  <c r="E88" i="1"/>
  <c r="E65" i="1"/>
  <c r="E64" i="1"/>
  <c r="E62" i="1"/>
  <c r="E57" i="1"/>
  <c r="E53" i="1"/>
  <c r="E9" i="1"/>
  <c r="D240" i="1" l="1"/>
  <c r="C240" i="1"/>
  <c r="E216" i="1"/>
  <c r="E114" i="1"/>
  <c r="E220" i="1" l="1"/>
  <c r="E206" i="1"/>
  <c r="E219" i="1"/>
  <c r="E223" i="1"/>
  <c r="E19" i="1"/>
  <c r="E10" i="1"/>
  <c r="E110" i="1"/>
  <c r="E168" i="1"/>
  <c r="E195" i="1"/>
  <c r="E23" i="1"/>
  <c r="E66" i="1"/>
  <c r="E72" i="1"/>
  <c r="E109" i="1"/>
  <c r="E25" i="1"/>
  <c r="E161" i="1"/>
  <c r="E95" i="1"/>
  <c r="E162" i="1"/>
  <c r="E192" i="1"/>
  <c r="E115" i="1"/>
  <c r="E31" i="1"/>
  <c r="E37" i="1"/>
  <c r="E49" i="1"/>
  <c r="E177" i="1"/>
  <c r="E58" i="1"/>
  <c r="E68" i="1"/>
  <c r="E76" i="1"/>
  <c r="E89" i="1"/>
  <c r="E93" i="1"/>
  <c r="E164" i="1"/>
  <c r="E179" i="1"/>
  <c r="E185" i="1"/>
  <c r="E77" i="1"/>
  <c r="E176" i="1"/>
  <c r="E193" i="1"/>
  <c r="E29" i="1"/>
  <c r="E42" i="1"/>
  <c r="E165" i="1"/>
  <c r="E83" i="1"/>
  <c r="E180" i="1"/>
  <c r="E188" i="1"/>
  <c r="E78" i="1"/>
  <c r="E91" i="1"/>
  <c r="E103" i="1"/>
  <c r="E13" i="1"/>
  <c r="E18" i="1"/>
  <c r="E24" i="1"/>
  <c r="E30" i="1"/>
  <c r="E73" i="1"/>
  <c r="E92" i="1"/>
  <c r="E100" i="1"/>
  <c r="E106" i="1"/>
  <c r="E150" i="1"/>
  <c r="E178" i="1"/>
  <c r="E50" i="1"/>
  <c r="E67" i="1"/>
  <c r="E90" i="1"/>
  <c r="E166" i="1"/>
  <c r="E222" i="1"/>
  <c r="E228" i="1"/>
  <c r="E94" i="1"/>
  <c r="E145" i="1"/>
  <c r="E158" i="1"/>
  <c r="E172" i="1"/>
  <c r="E87" i="1"/>
  <c r="E102" i="1"/>
  <c r="E79" i="1"/>
  <c r="E99" i="1"/>
  <c r="E126" i="1"/>
  <c r="E132" i="1"/>
  <c r="E146" i="1"/>
  <c r="E154" i="1"/>
  <c r="E175" i="1"/>
  <c r="E207" i="1"/>
  <c r="E214" i="1"/>
  <c r="E63" i="1"/>
  <c r="E107" i="1"/>
  <c r="E235" i="1"/>
  <c r="E38" i="1"/>
  <c r="E125" i="1"/>
  <c r="E141" i="1"/>
  <c r="E151" i="1"/>
  <c r="E183" i="1"/>
  <c r="E200" i="1"/>
  <c r="E98" i="1"/>
  <c r="E108" i="1"/>
  <c r="E167" i="1"/>
  <c r="E232" i="1"/>
  <c r="E122" i="1"/>
  <c r="E135" i="1"/>
  <c r="E22" i="1"/>
  <c r="E96" i="1"/>
  <c r="E221" i="1"/>
  <c r="E234" i="1"/>
  <c r="E140" i="1"/>
  <c r="E212" i="1"/>
  <c r="E46" i="1"/>
  <c r="E28" i="1"/>
  <c r="E43" i="1"/>
  <c r="E113" i="1"/>
  <c r="E121" i="1"/>
  <c r="E14" i="1"/>
  <c r="E17" i="1"/>
  <c r="E45" i="1"/>
  <c r="E189" i="1"/>
  <c r="E191" i="1"/>
  <c r="E205" i="1"/>
  <c r="E210" i="1"/>
  <c r="E82" i="1"/>
  <c r="E124" i="1"/>
  <c r="E131" i="1"/>
  <c r="E171" i="1"/>
  <c r="E34" i="1"/>
  <c r="E61" i="1"/>
  <c r="E71" i="1"/>
  <c r="E149" i="1"/>
  <c r="E74" i="1" l="1"/>
  <c r="E202" i="1"/>
  <c r="E26" i="1"/>
  <c r="E20" i="1"/>
  <c r="E118" i="1"/>
  <c r="E152" i="1"/>
  <c r="E186" i="1"/>
  <c r="E111" i="1"/>
  <c r="E39" i="1"/>
  <c r="E11" i="1"/>
  <c r="E133" i="1"/>
  <c r="E104" i="1"/>
  <c r="E236" i="1"/>
  <c r="E159" i="1"/>
  <c r="E84" i="1"/>
  <c r="E229" i="1"/>
  <c r="E129" i="1"/>
  <c r="E169" i="1"/>
  <c r="E208" i="1"/>
  <c r="E173" i="1"/>
  <c r="E196" i="1"/>
  <c r="E32" i="1"/>
  <c r="E80" i="1"/>
  <c r="E224" i="1"/>
  <c r="E217" i="1"/>
  <c r="E181" i="1"/>
  <c r="E147" i="1"/>
  <c r="E59" i="1"/>
  <c r="E69" i="1"/>
  <c r="D242" i="1"/>
  <c r="C242" i="1"/>
  <c r="E242" i="1" l="1"/>
</calcChain>
</file>

<file path=xl/sharedStrings.xml><?xml version="1.0" encoding="utf-8"?>
<sst xmlns="http://schemas.openxmlformats.org/spreadsheetml/2006/main" count="243" uniqueCount="181">
  <si>
    <t>Table L3</t>
  </si>
  <si>
    <t>Distributions of Special Local Hotel/Motel Taxes</t>
  </si>
  <si>
    <t>To Cities and Counties (1% - 5% rates)</t>
  </si>
  <si>
    <t>RCW 67.28.181, RCW 67.40.130, and RCW 36.100.040</t>
  </si>
  <si>
    <t>Tax is in addition to sales tax; purchasers bear the tax burden</t>
  </si>
  <si>
    <t>Location</t>
  </si>
  <si>
    <t>Tax Rate</t>
  </si>
  <si>
    <t>Percent Change</t>
  </si>
  <si>
    <t>Adams County</t>
  </si>
  <si>
    <t>Othello</t>
  </si>
  <si>
    <t>Ritzville</t>
  </si>
  <si>
    <t>Total</t>
  </si>
  <si>
    <t>Asotin County</t>
  </si>
  <si>
    <t>Benton County</t>
  </si>
  <si>
    <t>Kennewick</t>
  </si>
  <si>
    <t>Prosser</t>
  </si>
  <si>
    <t>Richland</t>
  </si>
  <si>
    <t>Chelan County</t>
  </si>
  <si>
    <t>Chelan</t>
  </si>
  <si>
    <t>Leavenworth</t>
  </si>
  <si>
    <t>Wenatchee</t>
  </si>
  <si>
    <t>Clallam County</t>
  </si>
  <si>
    <t>Forks</t>
  </si>
  <si>
    <t>Port Angeles</t>
  </si>
  <si>
    <t>Sequim</t>
  </si>
  <si>
    <t/>
  </si>
  <si>
    <t>Clark County</t>
  </si>
  <si>
    <t>Battle Ground</t>
  </si>
  <si>
    <t>Ridgefield</t>
  </si>
  <si>
    <t>Vancouver</t>
  </si>
  <si>
    <t>Washougal</t>
  </si>
  <si>
    <t>Columbia County</t>
  </si>
  <si>
    <t>Dayton</t>
  </si>
  <si>
    <t>Cowlitz County*</t>
  </si>
  <si>
    <t>2-3%</t>
  </si>
  <si>
    <t>Douglas County</t>
  </si>
  <si>
    <t>East Wenatchee</t>
  </si>
  <si>
    <t>Ferry County</t>
  </si>
  <si>
    <t>Republic</t>
  </si>
  <si>
    <t>Franklin County</t>
  </si>
  <si>
    <t>Connell</t>
  </si>
  <si>
    <t>Pasco</t>
  </si>
  <si>
    <t>Grant County</t>
  </si>
  <si>
    <t xml:space="preserve">Coulee City      </t>
  </si>
  <si>
    <t>Electric City</t>
  </si>
  <si>
    <t>Ephrata</t>
  </si>
  <si>
    <t>Grand Coulee</t>
  </si>
  <si>
    <t>Moses Lake</t>
  </si>
  <si>
    <t>Quincy</t>
  </si>
  <si>
    <t>Soap Lake</t>
  </si>
  <si>
    <t>Grays Harbor County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</si>
  <si>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</si>
  <si>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</si>
  <si>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</si>
  <si>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</si>
  <si>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</si>
  <si>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</si>
  <si>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</si>
  <si>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</si>
  <si>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</si>
  <si>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Auburn</t>
  </si>
  <si>
    <t>Bellevue</t>
  </si>
  <si>
    <t xml:space="preserve">Bothell </t>
  </si>
  <si>
    <t>Des Moines</t>
  </si>
  <si>
    <t>Enumclaw</t>
  </si>
  <si>
    <t>Federal Way</t>
  </si>
  <si>
    <t>Issaquah</t>
  </si>
  <si>
    <t>Kent</t>
  </si>
  <si>
    <t>Kirkland</t>
  </si>
  <si>
    <t>North Bend</t>
  </si>
  <si>
    <t>Pacific</t>
  </si>
  <si>
    <t>Redmond</t>
  </si>
  <si>
    <t>Renton</t>
  </si>
  <si>
    <t>SeaTac</t>
  </si>
  <si>
    <t>Snoqualmie</t>
  </si>
  <si>
    <t>Tukwila</t>
  </si>
  <si>
    <t>Woodinville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</si>
  <si>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</si>
  <si>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</si>
  <si>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</si>
  <si>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</si>
  <si>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</si>
  <si>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</si>
  <si>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</si>
  <si>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</si>
  <si>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Roslyn</t>
  </si>
  <si>
    <t>South Cle Elum</t>
  </si>
  <si>
    <t>Klickitat County</t>
  </si>
  <si>
    <t>Goldendale</t>
  </si>
  <si>
    <t>Lewis County</t>
  </si>
  <si>
    <t>Centralia</t>
  </si>
  <si>
    <t>Chehalis</t>
  </si>
  <si>
    <t>Morton</t>
  </si>
  <si>
    <t>Toledo</t>
  </si>
  <si>
    <t>Mason County</t>
  </si>
  <si>
    <t>Shelton</t>
  </si>
  <si>
    <t>Okanogan County</t>
  </si>
  <si>
    <t>Brewster</t>
  </si>
  <si>
    <t>Conconully</t>
  </si>
  <si>
    <t>Coulee Dam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</si>
  <si>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</si>
  <si>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</si>
  <si>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</si>
  <si>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</si>
  <si>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</si>
  <si>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</si>
  <si>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</si>
  <si>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</si>
  <si>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</si>
  <si>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</si>
  <si>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</si>
  <si>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Pend Oreille County</t>
  </si>
  <si>
    <t>Cusick</t>
  </si>
  <si>
    <t>Metaline Falls</t>
  </si>
  <si>
    <t>Newport</t>
  </si>
  <si>
    <t>Pierce County*</t>
  </si>
  <si>
    <t>2-5%</t>
  </si>
  <si>
    <t>Buckley</t>
  </si>
  <si>
    <t>Eatonville</t>
  </si>
  <si>
    <t>Fife</t>
  </si>
  <si>
    <t>Gig Harbor</t>
  </si>
  <si>
    <t>Lakewood</t>
  </si>
  <si>
    <t>Puyallup</t>
  </si>
  <si>
    <t>Tacoma</t>
  </si>
  <si>
    <t>San Juan County</t>
  </si>
  <si>
    <t>Friday Harbor</t>
  </si>
  <si>
    <t>Skagit County</t>
  </si>
  <si>
    <t>Anacortes</t>
  </si>
  <si>
    <t>Burlington</t>
  </si>
  <si>
    <t>La Conner</t>
  </si>
  <si>
    <t>Mount Vernon</t>
  </si>
  <si>
    <t>Sedro Woolley</t>
  </si>
  <si>
    <t>Skamania County</t>
  </si>
  <si>
    <t>North Bonneville</t>
  </si>
  <si>
    <t>Stevenson</t>
  </si>
  <si>
    <t>Snohomish County</t>
  </si>
  <si>
    <t>Spokane County</t>
  </si>
  <si>
    <t>Airway Heights*</t>
  </si>
  <si>
    <t>1.9-3.9%</t>
  </si>
  <si>
    <t>Spokane</t>
  </si>
  <si>
    <t>Liberty Lake</t>
  </si>
  <si>
    <t>1.3-3.3%</t>
  </si>
  <si>
    <t>Spokane Valley</t>
  </si>
  <si>
    <t>1.9-3.3%</t>
  </si>
  <si>
    <t>Stevens County</t>
  </si>
  <si>
    <t>Chewelah</t>
  </si>
  <si>
    <t>Colville</t>
  </si>
  <si>
    <t>Northport</t>
  </si>
  <si>
    <t>Thurston County</t>
  </si>
  <si>
    <t>Lacey</t>
  </si>
  <si>
    <t>Olympia</t>
  </si>
  <si>
    <t>Tumwater</t>
  </si>
  <si>
    <t>Wahkiakum County</t>
  </si>
  <si>
    <t>Cathlamet</t>
  </si>
  <si>
    <t>Walla Walla County</t>
  </si>
  <si>
    <t>College Place</t>
  </si>
  <si>
    <t>Walla Walla</t>
  </si>
  <si>
    <t>Whatcom County</t>
  </si>
  <si>
    <t>Bellingham</t>
  </si>
  <si>
    <t>Blaine</t>
  </si>
  <si>
    <t>Ferndale</t>
  </si>
  <si>
    <t>Lynden</t>
  </si>
  <si>
    <t>Whitman County</t>
  </si>
  <si>
    <t>Colfax</t>
  </si>
  <si>
    <t>Pullman</t>
  </si>
  <si>
    <t>Yakima County</t>
  </si>
  <si>
    <t>Sunnyside</t>
  </si>
  <si>
    <t>Toppenish</t>
  </si>
  <si>
    <t>Union Gap</t>
  </si>
  <si>
    <t>Yakima</t>
  </si>
  <si>
    <t>Summary Distributions of Special Local Hotel/Motel Taxes</t>
  </si>
  <si>
    <t xml:space="preserve">   </t>
  </si>
  <si>
    <t>Please note:  Totals do not include the non disclosable data represented by "D" above</t>
  </si>
  <si>
    <t>- = Tax not levied in, or distributed to, this jurisdiction.</t>
  </si>
  <si>
    <t>D = Data can not be disclosed (see page 4).</t>
  </si>
  <si>
    <t>* Airway Heights less than 40 rooms/spaces = 1.9%; 40 or more rooms/spaces 3.9%.</t>
  </si>
  <si>
    <t>* Liberty Lake &amp; Spokane Valley less than 40 rooms/spaces = 1.3%; 40 or more rooms/spaces 3.3%.</t>
  </si>
  <si>
    <t>* Cowlitz County less than 40 rooms/spaces = 2%; 40 or more rooms/spaces 3%.</t>
  </si>
  <si>
    <t>* Pierce County 25 or less rooms/spaces = 2% 26 or more rooms/spaces = 5%</t>
  </si>
  <si>
    <t>D</t>
  </si>
  <si>
    <t>Metaline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</si>
</sst>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_);\(0\)"/>
    <numFmt numFmtId="165" formatCode="0.0%"/>
    <numFmt numFmtId="166" formatCode="0.00_)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39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</cellStyleXfs>
  <cellXfs count="83">
    <xf numFmtId="0" fontId="0" fillId="0" borderId="0" xfId="0"/>
    <xf numFmtId="39" fontId="2" fillId="0" borderId="0" xfId="1" applyFont="1" applyAlignment="1">
      <alignment horizontal="center"/>
    </xf>
    <xf numFmtId="39" fontId="3" fillId="0" borderId="0" xfId="1" applyFont="1" applyAlignment="1"/>
    <xf numFmtId="39" fontId="4" fillId="0" borderId="0" xfId="1" applyFont="1" applyAlignment="1">
      <alignment horizontal="center"/>
    </xf>
    <xf numFmtId="39" fontId="5" fillId="0" borderId="0" xfId="1" applyFont="1" applyAlignment="1"/>
    <xf numFmtId="1" fontId="6" fillId="0" borderId="2" xfId="1" applyNumberFormat="1" applyFont="1" applyBorder="1" applyAlignment="1" applyProtection="1">
      <alignment horizontal="left" vertical="center"/>
    </xf>
    <xf numFmtId="1" fontId="6" fillId="0" borderId="2" xfId="1" applyNumberFormat="1" applyFont="1" applyBorder="1" applyAlignment="1" applyProtection="1">
      <alignment horizontal="right" vertical="center"/>
    </xf>
    <xf numFmtId="10" fontId="6" fillId="0" borderId="2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Alignment="1">
      <alignment vertical="center"/>
    </xf>
    <xf numFmtId="39" fontId="8" fillId="0" borderId="0" xfId="1" applyFont="1" applyAlignment="1">
      <alignment vertical="center"/>
    </xf>
    <xf numFmtId="39" fontId="9" fillId="0" borderId="0" xfId="1" applyFont="1" applyBorder="1" applyAlignment="1" applyProtection="1"/>
    <xf numFmtId="9" fontId="9" fillId="0" borderId="0" xfId="3" applyNumberFormat="1" applyFont="1" applyAlignment="1" applyProtection="1">
      <alignment horizontal="right"/>
    </xf>
    <xf numFmtId="10" fontId="9" fillId="0" borderId="0" xfId="1" applyNumberFormat="1" applyFont="1" applyAlignment="1">
      <alignment horizontal="right"/>
    </xf>
    <xf numFmtId="39" fontId="10" fillId="0" borderId="0" xfId="1" applyFont="1" applyAlignment="1" applyProtection="1"/>
    <xf numFmtId="10" fontId="9" fillId="0" borderId="0" xfId="4" applyNumberFormat="1" applyFont="1" applyAlignment="1" applyProtection="1">
      <alignment horizontal="right"/>
    </xf>
    <xf numFmtId="39" fontId="9" fillId="0" borderId="0" xfId="1" applyFont="1" applyAlignment="1"/>
    <xf numFmtId="39" fontId="9" fillId="0" borderId="1" xfId="1" applyFont="1" applyBorder="1" applyAlignment="1" applyProtection="1"/>
    <xf numFmtId="10" fontId="9" fillId="0" borderId="1" xfId="4" applyNumberFormat="1" applyFont="1" applyBorder="1" applyAlignment="1" applyProtection="1">
      <alignment horizontal="right"/>
    </xf>
    <xf numFmtId="39" fontId="6" fillId="0" borderId="0" xfId="1" applyFont="1" applyBorder="1" applyAlignment="1" applyProtection="1"/>
    <xf numFmtId="9" fontId="6" fillId="0" borderId="3" xfId="3" applyNumberFormat="1" applyFont="1" applyBorder="1" applyAlignment="1" applyProtection="1">
      <alignment horizontal="right"/>
    </xf>
    <xf numFmtId="10" fontId="6" fillId="0" borderId="0" xfId="4" applyNumberFormat="1" applyFont="1" applyAlignment="1" applyProtection="1">
      <alignment horizontal="right"/>
    </xf>
    <xf numFmtId="39" fontId="8" fillId="0" borderId="0" xfId="1" applyFont="1" applyAlignment="1"/>
    <xf numFmtId="0" fontId="11" fillId="0" borderId="0" xfId="3" applyFont="1" applyAlignment="1">
      <alignment horizontal="right"/>
    </xf>
    <xf numFmtId="39" fontId="10" fillId="0" borderId="1" xfId="1" applyFont="1" applyBorder="1" applyAlignment="1" applyProtection="1"/>
    <xf numFmtId="0" fontId="9" fillId="0" borderId="0" xfId="3" applyFont="1" applyAlignment="1">
      <alignment horizontal="right"/>
    </xf>
    <xf numFmtId="39" fontId="9" fillId="0" borderId="0" xfId="1" applyFont="1" applyAlignment="1" applyProtection="1"/>
    <xf numFmtId="39" fontId="6" fillId="0" borderId="3" xfId="1" applyFont="1" applyBorder="1" applyAlignment="1" applyProtection="1"/>
    <xf numFmtId="39" fontId="10" fillId="0" borderId="0" xfId="1" applyFont="1" applyAlignment="1"/>
    <xf numFmtId="0" fontId="9" fillId="0" borderId="0" xfId="3" quotePrefix="1" applyNumberFormat="1" applyFont="1" applyAlignment="1">
      <alignment horizontal="right"/>
    </xf>
    <xf numFmtId="39" fontId="10" fillId="0" borderId="0" xfId="1" applyFont="1" applyFill="1" applyAlignment="1" applyProtection="1"/>
    <xf numFmtId="0" fontId="9" fillId="0" borderId="0" xfId="3" quotePrefix="1" applyNumberFormat="1" applyFont="1" applyFill="1" applyAlignment="1">
      <alignment horizontal="right"/>
    </xf>
    <xf numFmtId="39" fontId="9" fillId="0" borderId="0" xfId="1" applyFont="1" applyFill="1" applyAlignment="1" applyProtection="1"/>
    <xf numFmtId="39" fontId="9" fillId="0" borderId="0" xfId="1" applyFont="1" applyFill="1" applyAlignment="1"/>
    <xf numFmtId="39" fontId="6" fillId="0" borderId="3" xfId="1" applyFont="1" applyFill="1" applyBorder="1" applyAlignment="1" applyProtection="1"/>
    <xf numFmtId="0" fontId="9" fillId="0" borderId="0" xfId="3" applyFont="1" applyFill="1" applyAlignment="1">
      <alignment horizontal="right"/>
    </xf>
    <xf numFmtId="39" fontId="10" fillId="0" borderId="0" xfId="1" applyFont="1" applyFill="1" applyAlignment="1"/>
    <xf numFmtId="39" fontId="10" fillId="0" borderId="0" xfId="1" applyFont="1" applyBorder="1" applyAlignment="1" applyProtection="1"/>
    <xf numFmtId="9" fontId="9" fillId="0" borderId="0" xfId="3" applyNumberFormat="1" applyFont="1" applyFill="1" applyAlignment="1" applyProtection="1">
      <alignment horizontal="right"/>
    </xf>
    <xf numFmtId="39" fontId="3" fillId="0" borderId="0" xfId="1" applyFont="1" applyFill="1" applyAlignment="1"/>
    <xf numFmtId="165" fontId="9" fillId="0" borderId="0" xfId="3" applyNumberFormat="1" applyFont="1" applyAlignment="1" applyProtection="1">
      <alignment horizontal="right"/>
    </xf>
    <xf numFmtId="9" fontId="9" fillId="0" borderId="1" xfId="3" applyNumberFormat="1" applyFont="1" applyBorder="1" applyAlignment="1" applyProtection="1">
      <alignment horizontal="right"/>
    </xf>
    <xf numFmtId="0" fontId="6" fillId="0" borderId="0" xfId="5" applyFont="1"/>
    <xf numFmtId="39" fontId="9" fillId="0" borderId="0" xfId="1" applyFont="1" applyAlignment="1">
      <alignment horizontal="left"/>
    </xf>
    <xf numFmtId="9" fontId="3" fillId="0" borderId="0" xfId="3" applyNumberFormat="1" applyFont="1" applyAlignment="1" applyProtection="1">
      <alignment horizontal="right"/>
    </xf>
    <xf numFmtId="10" fontId="3" fillId="0" borderId="0" xfId="1" applyNumberFormat="1" applyFont="1" applyAlignment="1">
      <alignment horizontal="right"/>
    </xf>
    <xf numFmtId="39" fontId="3" fillId="0" borderId="0" xfId="1" applyFont="1" applyAlignment="1">
      <alignment horizontal="right"/>
    </xf>
    <xf numFmtId="166" fontId="6" fillId="0" borderId="1" xfId="1" applyNumberFormat="1" applyFont="1" applyBorder="1" applyAlignment="1" applyProtection="1"/>
    <xf numFmtId="166" fontId="6" fillId="0" borderId="1" xfId="1" applyNumberFormat="1" applyFont="1" applyBorder="1" applyAlignment="1" applyProtection="1">
      <alignment horizontal="right"/>
    </xf>
    <xf numFmtId="10" fontId="6" fillId="0" borderId="1" xfId="1" applyNumberFormat="1" applyFont="1" applyBorder="1" applyAlignment="1" applyProtection="1">
      <alignment horizontal="right" wrapText="1"/>
    </xf>
    <xf numFmtId="39" fontId="9" fillId="0" borderId="0" xfId="1" applyNumberFormat="1" applyFont="1" applyAlignment="1" applyProtection="1">
      <alignment horizontal="fill"/>
    </xf>
    <xf numFmtId="39" fontId="9" fillId="0" borderId="0" xfId="1" applyNumberFormat="1" applyFont="1" applyAlignment="1" applyProtection="1">
      <alignment horizontal="right"/>
    </xf>
    <xf numFmtId="4" fontId="9" fillId="0" borderId="0" xfId="1" applyNumberFormat="1" applyFont="1" applyAlignment="1" applyProtection="1">
      <alignment horizontal="right"/>
    </xf>
    <xf numFmtId="166" fontId="9" fillId="0" borderId="1" xfId="1" applyNumberFormat="1" applyFont="1" applyBorder="1" applyAlignment="1" applyProtection="1">
      <alignment horizontal="left"/>
    </xf>
    <xf numFmtId="39" fontId="13" fillId="0" borderId="0" xfId="6" applyNumberFormat="1" applyFont="1" applyFill="1" applyAlignment="1" applyProtection="1">
      <alignment horizontal="left"/>
    </xf>
    <xf numFmtId="166" fontId="13" fillId="0" borderId="0" xfId="1" quotePrefix="1" applyNumberFormat="1" applyFont="1" applyAlignment="1" applyProtection="1">
      <alignment horizontal="left"/>
    </xf>
    <xf numFmtId="166" fontId="13" fillId="0" borderId="0" xfId="1" applyNumberFormat="1" applyFont="1" applyAlignment="1" applyProtection="1">
      <alignment horizontal="left"/>
    </xf>
    <xf numFmtId="39" fontId="3" fillId="0" borderId="0" xfId="1" applyFont="1" applyAlignment="1" applyProtection="1">
      <alignment horizontal="right"/>
    </xf>
    <xf numFmtId="39" fontId="15" fillId="0" borderId="0" xfId="1" applyFont="1" applyBorder="1" applyAlignment="1">
      <alignment horizontal="left"/>
    </xf>
    <xf numFmtId="39" fontId="3" fillId="0" borderId="0" xfId="1" applyFont="1" applyAlignment="1" applyProtection="1"/>
    <xf numFmtId="167" fontId="9" fillId="0" borderId="0" xfId="2" applyNumberFormat="1" applyFont="1" applyAlignment="1" applyProtection="1">
      <alignment horizontal="right"/>
    </xf>
    <xf numFmtId="167" fontId="9" fillId="0" borderId="1" xfId="2" applyNumberFormat="1" applyFont="1" applyBorder="1" applyAlignment="1" applyProtection="1">
      <alignment horizontal="right"/>
    </xf>
    <xf numFmtId="167" fontId="6" fillId="0" borderId="0" xfId="2" applyNumberFormat="1" applyFont="1" applyAlignment="1" applyProtection="1">
      <alignment horizontal="right"/>
    </xf>
    <xf numFmtId="167" fontId="9" fillId="0" borderId="0" xfId="2" applyNumberFormat="1" applyFont="1"/>
    <xf numFmtId="167" fontId="9" fillId="0" borderId="0" xfId="2" quotePrefix="1" applyNumberFormat="1" applyFont="1" applyFill="1"/>
    <xf numFmtId="167" fontId="9" fillId="0" borderId="0" xfId="2" applyNumberFormat="1" applyFont="1" applyFill="1"/>
    <xf numFmtId="167" fontId="9" fillId="0" borderId="0" xfId="2" applyNumberFormat="1" applyFont="1" applyBorder="1" applyAlignment="1" applyProtection="1">
      <alignment horizontal="right"/>
    </xf>
    <xf numFmtId="167" fontId="6" fillId="0" borderId="0" xfId="2" applyNumberFormat="1" applyFont="1" applyBorder="1" applyAlignment="1" applyProtection="1">
      <alignment horizontal="right"/>
    </xf>
    <xf numFmtId="167" fontId="9" fillId="0" borderId="0" xfId="2" quotePrefix="1" applyNumberFormat="1" applyFont="1" applyAlignment="1">
      <alignment horizontal="right"/>
    </xf>
    <xf numFmtId="167" fontId="9" fillId="0" borderId="1" xfId="2" quotePrefix="1" applyNumberFormat="1" applyFont="1" applyBorder="1" applyAlignment="1">
      <alignment horizontal="right"/>
    </xf>
    <xf numFmtId="167" fontId="6" fillId="0" borderId="0" xfId="2" quotePrefix="1" applyNumberFormat="1" applyFont="1" applyAlignment="1">
      <alignment horizontal="right"/>
    </xf>
    <xf numFmtId="167" fontId="9" fillId="0" borderId="0" xfId="2" quotePrefix="1" applyNumberFormat="1" applyFont="1"/>
    <xf numFmtId="167" fontId="9" fillId="0" borderId="0" xfId="2" quotePrefix="1" applyNumberFormat="1" applyFont="1" applyBorder="1" applyAlignment="1">
      <alignment horizontal="right"/>
    </xf>
    <xf numFmtId="167" fontId="3" fillId="0" borderId="0" xfId="2" applyNumberFormat="1" applyFont="1" applyAlignment="1" applyProtection="1">
      <alignment horizontal="right"/>
    </xf>
    <xf numFmtId="167" fontId="3" fillId="0" borderId="0" xfId="2" applyNumberFormat="1" applyFont="1" applyAlignment="1">
      <alignment horizontal="right"/>
    </xf>
    <xf numFmtId="167" fontId="6" fillId="0" borderId="1" xfId="2" applyNumberFormat="1" applyFont="1" applyBorder="1" applyAlignment="1" applyProtection="1">
      <alignment horizontal="right" vertical="center"/>
    </xf>
    <xf numFmtId="167" fontId="9" fillId="0" borderId="1" xfId="1" applyNumberFormat="1" applyFont="1" applyBorder="1" applyAlignment="1" applyProtection="1">
      <alignment horizontal="left"/>
    </xf>
    <xf numFmtId="167" fontId="14" fillId="0" borderId="0" xfId="0" applyNumberFormat="1" applyFont="1"/>
    <xf numFmtId="1" fontId="6" fillId="0" borderId="2" xfId="2" applyNumberFormat="1" applyFont="1" applyBorder="1" applyAlignment="1" applyProtection="1">
      <alignment horizontal="right" vertical="center"/>
    </xf>
    <xf numFmtId="166" fontId="6" fillId="0" borderId="4" xfId="1" applyNumberFormat="1" applyFont="1" applyBorder="1" applyAlignment="1" applyProtection="1">
      <alignment horizontal="center"/>
    </xf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4" fillId="0" borderId="0" xfId="1" applyFont="1" applyAlignment="1">
      <alignment horizontal="center"/>
    </xf>
    <xf numFmtId="39" fontId="4" fillId="0" borderId="1" xfId="1" applyFont="1" applyBorder="1" applyAlignment="1">
      <alignment horizontal="center" vertical="top"/>
    </xf>
  </cellXfs>
  <cellStyles count="7">
    <cellStyle name="Comma 2" xfId="2"/>
    <cellStyle name="Normal" xfId="0" builtinId="0"/>
    <cellStyle name="Normal 2 2" xfId="6"/>
    <cellStyle name="Normal 3" xfId="3"/>
    <cellStyle name="Normal_2 Year Comparison" xfId="1"/>
    <cellStyle name="Normal_Table 12F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L3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L3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>
        <row r="10">
          <cell r="J10" t="str">
            <v>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zoomScaleNormal="100" zoomScaleSheetLayoutView="115" workbookViewId="0">
      <selection sqref="A1:E1"/>
    </sheetView>
  </sheetViews>
  <sheetFormatPr defaultColWidth="12.42578125" defaultRowHeight="11.25" x14ac:dyDescent="0.2"/>
  <cols>
    <col min="1" max="1" width="22.85546875" style="2" customWidth="1"/>
    <col min="2" max="2" width="12.42578125" style="45" customWidth="1"/>
    <col min="3" max="4" width="20.7109375" style="73" customWidth="1"/>
    <col min="5" max="5" width="17.42578125" style="44" bestFit="1" customWidth="1"/>
    <col min="6" max="16384" width="12.42578125" style="2"/>
  </cols>
  <sheetData>
    <row r="1" spans="1:6" ht="15.75" x14ac:dyDescent="0.25">
      <c r="A1" s="79" t="s">
        <v>0</v>
      </c>
      <c r="B1" s="79"/>
      <c r="C1" s="79"/>
      <c r="D1" s="79"/>
      <c r="E1" s="79"/>
      <c r="F1" s="1"/>
    </row>
    <row r="2" spans="1:6" ht="15.75" x14ac:dyDescent="0.25">
      <c r="A2" s="80" t="s">
        <v>1</v>
      </c>
      <c r="B2" s="80"/>
      <c r="C2" s="80"/>
      <c r="D2" s="80"/>
      <c r="E2" s="80"/>
      <c r="F2" s="1"/>
    </row>
    <row r="3" spans="1:6" ht="15.75" x14ac:dyDescent="0.25">
      <c r="A3" s="80" t="s">
        <v>2</v>
      </c>
      <c r="B3" s="80"/>
      <c r="C3" s="80"/>
      <c r="D3" s="80"/>
      <c r="E3" s="80"/>
      <c r="F3" s="1"/>
    </row>
    <row r="4" spans="1:6" s="4" customFormat="1" ht="19.149999999999999" customHeight="1" x14ac:dyDescent="0.2">
      <c r="A4" s="81" t="s">
        <v>3</v>
      </c>
      <c r="B4" s="81"/>
      <c r="C4" s="81"/>
      <c r="D4" s="81"/>
      <c r="E4" s="81"/>
      <c r="F4" s="3"/>
    </row>
    <row r="5" spans="1:6" ht="25.9" customHeight="1" x14ac:dyDescent="0.25">
      <c r="A5" s="82" t="s">
        <v>4</v>
      </c>
      <c r="B5" s="82"/>
      <c r="C5" s="82"/>
      <c r="D5" s="82"/>
      <c r="E5" s="82"/>
      <c r="F5" s="1"/>
    </row>
    <row r="6" spans="1:6" s="9" customFormat="1" ht="27.75" customHeight="1" x14ac:dyDescent="0.25">
      <c r="A6" s="5" t="s">
        <v>5</v>
      </c>
      <c r="B6" s="6" t="s">
        <v>6</v>
      </c>
      <c r="C6" s="77">
        <v>2018</v>
      </c>
      <c r="D6" s="77">
        <v>2019</v>
      </c>
      <c r="E6" s="7" t="s">
        <v>7</v>
      </c>
      <c r="F6" s="8"/>
    </row>
    <row r="7" spans="1:6" ht="14.25" x14ac:dyDescent="0.2">
      <c r="A7" s="10"/>
      <c r="B7" s="11"/>
      <c r="C7" s="59"/>
      <c r="D7" s="59"/>
      <c r="E7" s="12"/>
    </row>
    <row r="8" spans="1:6" ht="14.25" x14ac:dyDescent="0.2">
      <c r="A8" s="13" t="s">
        <v>8</v>
      </c>
      <c r="B8" s="11">
        <v>0.02</v>
      </c>
      <c r="C8" s="59">
        <v>659.06</v>
      </c>
      <c r="D8" s="59" t="s">
        <v>179</v>
      </c>
      <c r="E8" s="14"/>
    </row>
    <row r="9" spans="1:6" ht="14.25" x14ac:dyDescent="0.2">
      <c r="A9" s="15" t="s">
        <v>9</v>
      </c>
      <c r="B9" s="11">
        <v>0.02</v>
      </c>
      <c r="C9" s="59">
        <v>22285.64</v>
      </c>
      <c r="D9" s="59">
        <v>14389.51</v>
      </c>
      <c r="E9" s="14">
        <f t="shared" ref="E9:E73" si="0">D9/C9-1</f>
        <v>-0.35431470669004794</v>
      </c>
    </row>
    <row r="10" spans="1:6" ht="14.25" x14ac:dyDescent="0.2">
      <c r="A10" s="16" t="s">
        <v>10</v>
      </c>
      <c r="B10" s="11">
        <v>0.02</v>
      </c>
      <c r="C10" s="60">
        <v>49400.09</v>
      </c>
      <c r="D10" s="60">
        <v>55713</v>
      </c>
      <c r="E10" s="17">
        <f t="shared" si="0"/>
        <v>0.12779146758639515</v>
      </c>
    </row>
    <row r="11" spans="1:6" s="21" customFormat="1" ht="15" x14ac:dyDescent="0.25">
      <c r="A11" s="18" t="s">
        <v>11</v>
      </c>
      <c r="B11" s="19"/>
      <c r="C11" s="61">
        <v>72344.789999999994</v>
      </c>
      <c r="D11" s="61">
        <v>70102.509999999995</v>
      </c>
      <c r="E11" s="20">
        <f t="shared" si="0"/>
        <v>-3.0994353567133204E-2</v>
      </c>
      <c r="F11" s="2"/>
    </row>
    <row r="12" spans="1:6" ht="15" x14ac:dyDescent="0.25">
      <c r="A12" s="15"/>
      <c r="B12" s="22"/>
      <c r="C12" s="59"/>
      <c r="D12" s="59"/>
      <c r="E12" s="14"/>
    </row>
    <row r="13" spans="1:6" ht="14.25" x14ac:dyDescent="0.2">
      <c r="A13" s="23" t="s">
        <v>12</v>
      </c>
      <c r="B13" s="11">
        <v>0.02</v>
      </c>
      <c r="C13" s="60">
        <v>102283.57</v>
      </c>
      <c r="D13" s="60">
        <v>97645</v>
      </c>
      <c r="E13" s="17">
        <f t="shared" si="0"/>
        <v>-4.5350098749975309E-2</v>
      </c>
      <c r="F13" s="21"/>
    </row>
    <row r="14" spans="1:6" s="21" customFormat="1" ht="15" x14ac:dyDescent="0.25">
      <c r="A14" s="18" t="s">
        <v>11</v>
      </c>
      <c r="B14" s="19"/>
      <c r="C14" s="61">
        <v>102283.57</v>
      </c>
      <c r="D14" s="61">
        <v>97645</v>
      </c>
      <c r="E14" s="20">
        <f t="shared" si="0"/>
        <v>-4.5350098749975309E-2</v>
      </c>
      <c r="F14" s="2"/>
    </row>
    <row r="15" spans="1:6" ht="14.25" x14ac:dyDescent="0.2">
      <c r="A15" s="15"/>
      <c r="B15" s="24"/>
      <c r="C15" s="59"/>
      <c r="D15" s="59"/>
      <c r="E15" s="14"/>
    </row>
    <row r="16" spans="1:6" ht="14.25" x14ac:dyDescent="0.2">
      <c r="A16" s="13" t="s">
        <v>13</v>
      </c>
      <c r="B16" s="24"/>
      <c r="C16" s="59"/>
      <c r="D16" s="59"/>
      <c r="E16" s="14"/>
    </row>
    <row r="17" spans="1:6" ht="14.25" x14ac:dyDescent="0.2">
      <c r="A17" s="25" t="s">
        <v>14</v>
      </c>
      <c r="B17" s="11">
        <v>0.02</v>
      </c>
      <c r="C17" s="59">
        <v>592177.11</v>
      </c>
      <c r="D17" s="59">
        <v>589217</v>
      </c>
      <c r="E17" s="14">
        <f t="shared" si="0"/>
        <v>-4.9986903411379791E-3</v>
      </c>
      <c r="F17" s="21"/>
    </row>
    <row r="18" spans="1:6" ht="14.25" x14ac:dyDescent="0.2">
      <c r="A18" s="15" t="s">
        <v>15</v>
      </c>
      <c r="B18" s="11">
        <v>0.02</v>
      </c>
      <c r="C18" s="59">
        <v>76684.72</v>
      </c>
      <c r="D18" s="59">
        <v>82822</v>
      </c>
      <c r="E18" s="14">
        <f t="shared" si="0"/>
        <v>8.0032632315798935E-2</v>
      </c>
    </row>
    <row r="19" spans="1:6" ht="14.25" x14ac:dyDescent="0.2">
      <c r="A19" s="25" t="s">
        <v>16</v>
      </c>
      <c r="B19" s="11">
        <v>0.02</v>
      </c>
      <c r="C19" s="60">
        <v>598605.65</v>
      </c>
      <c r="D19" s="60">
        <v>633867</v>
      </c>
      <c r="E19" s="17">
        <f t="shared" si="0"/>
        <v>5.8905808857634412E-2</v>
      </c>
    </row>
    <row r="20" spans="1:6" s="21" customFormat="1" ht="15" x14ac:dyDescent="0.25">
      <c r="A20" s="26" t="s">
        <v>11</v>
      </c>
      <c r="B20" s="19"/>
      <c r="C20" s="61">
        <v>1267467.48</v>
      </c>
      <c r="D20" s="61">
        <v>1305906</v>
      </c>
      <c r="E20" s="20">
        <f t="shared" si="0"/>
        <v>3.0327026615310171E-2</v>
      </c>
      <c r="F20" s="2"/>
    </row>
    <row r="21" spans="1:6" ht="14.25" x14ac:dyDescent="0.2">
      <c r="A21" s="15"/>
      <c r="B21" s="24"/>
      <c r="C21" s="59"/>
      <c r="D21" s="59"/>
      <c r="E21" s="14"/>
    </row>
    <row r="22" spans="1:6" ht="14.25" x14ac:dyDescent="0.2">
      <c r="A22" s="13" t="s">
        <v>17</v>
      </c>
      <c r="B22" s="11">
        <v>0.02</v>
      </c>
      <c r="C22" s="59">
        <v>890832.78</v>
      </c>
      <c r="D22" s="59">
        <v>1031355</v>
      </c>
      <c r="E22" s="14">
        <f t="shared" si="0"/>
        <v>0.15774253390181703</v>
      </c>
      <c r="F22" s="21"/>
    </row>
    <row r="23" spans="1:6" ht="14.25" x14ac:dyDescent="0.2">
      <c r="A23" s="25" t="s">
        <v>18</v>
      </c>
      <c r="B23" s="11">
        <v>0.03</v>
      </c>
      <c r="C23" s="59">
        <v>727974.26</v>
      </c>
      <c r="D23" s="59">
        <v>785719</v>
      </c>
      <c r="E23" s="14">
        <f t="shared" si="0"/>
        <v>7.9322502419247654E-2</v>
      </c>
    </row>
    <row r="24" spans="1:6" ht="14.25" x14ac:dyDescent="0.2">
      <c r="A24" s="25" t="s">
        <v>19</v>
      </c>
      <c r="B24" s="11">
        <v>0.03</v>
      </c>
      <c r="C24" s="59">
        <v>1227954.83</v>
      </c>
      <c r="D24" s="59">
        <v>1440268</v>
      </c>
      <c r="E24" s="14">
        <f t="shared" si="0"/>
        <v>0.17289982075317867</v>
      </c>
    </row>
    <row r="25" spans="1:6" ht="14.25" x14ac:dyDescent="0.2">
      <c r="A25" s="25" t="s">
        <v>20</v>
      </c>
      <c r="B25" s="11">
        <v>0.04</v>
      </c>
      <c r="C25" s="60">
        <v>1119891.6599999999</v>
      </c>
      <c r="D25" s="60">
        <v>1177126</v>
      </c>
      <c r="E25" s="17">
        <f t="shared" si="0"/>
        <v>5.1107032978529476E-2</v>
      </c>
    </row>
    <row r="26" spans="1:6" s="21" customFormat="1" ht="15" x14ac:dyDescent="0.25">
      <c r="A26" s="26" t="s">
        <v>11</v>
      </c>
      <c r="B26" s="19"/>
      <c r="C26" s="61">
        <v>3966653.5300000003</v>
      </c>
      <c r="D26" s="61">
        <v>4434468</v>
      </c>
      <c r="E26" s="20">
        <f t="shared" si="0"/>
        <v>0.11793681158737335</v>
      </c>
    </row>
    <row r="27" spans="1:6" ht="14.25" x14ac:dyDescent="0.2">
      <c r="A27" s="25"/>
      <c r="B27" s="24"/>
      <c r="C27" s="59"/>
      <c r="D27" s="59" t="s">
        <v>25</v>
      </c>
      <c r="E27" s="14"/>
    </row>
    <row r="28" spans="1:6" ht="14.25" x14ac:dyDescent="0.2">
      <c r="A28" s="13" t="s">
        <v>21</v>
      </c>
      <c r="B28" s="11">
        <v>0.02</v>
      </c>
      <c r="C28" s="59">
        <v>436675.05</v>
      </c>
      <c r="D28" s="59">
        <v>492412</v>
      </c>
      <c r="E28" s="14">
        <f t="shared" si="0"/>
        <v>0.12763941974701787</v>
      </c>
    </row>
    <row r="29" spans="1:6" ht="14.25" x14ac:dyDescent="0.2">
      <c r="A29" s="25" t="s">
        <v>22</v>
      </c>
      <c r="B29" s="11">
        <v>0.02</v>
      </c>
      <c r="C29" s="59">
        <v>105714.66</v>
      </c>
      <c r="D29" s="59">
        <v>128073</v>
      </c>
      <c r="E29" s="14">
        <f t="shared" si="0"/>
        <v>0.21149706199688856</v>
      </c>
    </row>
    <row r="30" spans="1:6" ht="14.25" x14ac:dyDescent="0.2">
      <c r="A30" s="15" t="s">
        <v>23</v>
      </c>
      <c r="B30" s="11">
        <v>0.02</v>
      </c>
      <c r="C30" s="59">
        <v>384209.76</v>
      </c>
      <c r="D30" s="59">
        <v>397363</v>
      </c>
      <c r="E30" s="14">
        <f t="shared" si="0"/>
        <v>3.4234528555443289E-2</v>
      </c>
    </row>
    <row r="31" spans="1:6" ht="14.25" x14ac:dyDescent="0.2">
      <c r="A31" s="25" t="s">
        <v>24</v>
      </c>
      <c r="B31" s="11">
        <v>0.02</v>
      </c>
      <c r="C31" s="60">
        <v>189033.68</v>
      </c>
      <c r="D31" s="60">
        <v>197047</v>
      </c>
      <c r="E31" s="17">
        <f t="shared" si="0"/>
        <v>4.2390964403803633E-2</v>
      </c>
    </row>
    <row r="32" spans="1:6" s="21" customFormat="1" ht="15" x14ac:dyDescent="0.25">
      <c r="A32" s="26" t="s">
        <v>11</v>
      </c>
      <c r="B32" s="19"/>
      <c r="C32" s="61">
        <v>1115633.1499999999</v>
      </c>
      <c r="D32" s="61">
        <v>1214895</v>
      </c>
      <c r="E32" s="20">
        <f t="shared" si="0"/>
        <v>8.8973557302416184E-2</v>
      </c>
      <c r="F32" s="2"/>
    </row>
    <row r="33" spans="1:6" ht="14.25" x14ac:dyDescent="0.2">
      <c r="A33" s="25"/>
      <c r="B33" s="11"/>
      <c r="C33" s="59"/>
      <c r="D33" s="59"/>
      <c r="E33" s="14"/>
      <c r="F33" s="21"/>
    </row>
    <row r="34" spans="1:6" ht="14.25" x14ac:dyDescent="0.2">
      <c r="A34" s="27" t="s">
        <v>26</v>
      </c>
      <c r="B34" s="11">
        <v>0.02</v>
      </c>
      <c r="C34" s="59">
        <v>236722.23</v>
      </c>
      <c r="D34" s="59">
        <v>256326.58000000002</v>
      </c>
      <c r="E34" s="14">
        <f t="shared" si="0"/>
        <v>8.2815838630786898E-2</v>
      </c>
    </row>
    <row r="35" spans="1:6" ht="14.25" x14ac:dyDescent="0.2">
      <c r="A35" s="15" t="s">
        <v>27</v>
      </c>
      <c r="B35" s="11">
        <v>0.02</v>
      </c>
      <c r="C35" s="59">
        <v>0</v>
      </c>
      <c r="D35" s="59">
        <v>28811.86</v>
      </c>
      <c r="E35" s="14"/>
    </row>
    <row r="36" spans="1:6" ht="14.25" x14ac:dyDescent="0.2">
      <c r="A36" s="25" t="s">
        <v>28</v>
      </c>
      <c r="B36" s="11">
        <v>0.02</v>
      </c>
      <c r="C36" s="59">
        <v>0</v>
      </c>
      <c r="D36" s="59" t="s">
        <v>179</v>
      </c>
      <c r="E36" s="14"/>
      <c r="F36" s="21"/>
    </row>
    <row r="37" spans="1:6" ht="14.25" x14ac:dyDescent="0.2">
      <c r="A37" s="25" t="s">
        <v>29</v>
      </c>
      <c r="B37" s="11">
        <v>0.02</v>
      </c>
      <c r="C37" s="59">
        <v>1238325.96</v>
      </c>
      <c r="D37" s="59">
        <v>1303829</v>
      </c>
      <c r="E37" s="14">
        <f t="shared" si="0"/>
        <v>5.2896444164022949E-2</v>
      </c>
    </row>
    <row r="38" spans="1:6" ht="14.25" x14ac:dyDescent="0.2">
      <c r="A38" s="25" t="s">
        <v>30</v>
      </c>
      <c r="B38" s="11">
        <v>0.02</v>
      </c>
      <c r="C38" s="60">
        <v>52038.14</v>
      </c>
      <c r="D38" s="60">
        <v>46958</v>
      </c>
      <c r="E38" s="17">
        <f t="shared" si="0"/>
        <v>-9.762339699305167E-2</v>
      </c>
    </row>
    <row r="39" spans="1:6" s="21" customFormat="1" ht="15" x14ac:dyDescent="0.25">
      <c r="A39" s="26" t="s">
        <v>11</v>
      </c>
      <c r="B39" s="19"/>
      <c r="C39" s="61">
        <v>1527086.3299999998</v>
      </c>
      <c r="D39" s="61">
        <v>1635925.44</v>
      </c>
      <c r="E39" s="20">
        <f t="shared" si="0"/>
        <v>7.1272401475822367E-2</v>
      </c>
    </row>
    <row r="40" spans="1:6" ht="14.25" x14ac:dyDescent="0.2">
      <c r="A40" s="15"/>
      <c r="B40" s="24"/>
      <c r="C40" s="59"/>
      <c r="D40" s="59"/>
      <c r="E40" s="14"/>
    </row>
    <row r="41" spans="1:6" ht="14.25" x14ac:dyDescent="0.2">
      <c r="A41" s="27" t="s">
        <v>31</v>
      </c>
      <c r="B41" s="28"/>
      <c r="C41" s="59"/>
      <c r="D41" s="59" t="s">
        <v>25</v>
      </c>
      <c r="E41" s="14"/>
    </row>
    <row r="42" spans="1:6" ht="14.25" x14ac:dyDescent="0.2">
      <c r="A42" s="25" t="s">
        <v>32</v>
      </c>
      <c r="B42" s="11">
        <v>0.02</v>
      </c>
      <c r="C42" s="60">
        <v>30961.85</v>
      </c>
      <c r="D42" s="60">
        <v>33280</v>
      </c>
      <c r="E42" s="17">
        <f t="shared" si="0"/>
        <v>7.4871172103734063E-2</v>
      </c>
    </row>
    <row r="43" spans="1:6" s="21" customFormat="1" ht="15" x14ac:dyDescent="0.25">
      <c r="A43" s="26" t="s">
        <v>11</v>
      </c>
      <c r="B43" s="19"/>
      <c r="C43" s="61">
        <v>30961.85</v>
      </c>
      <c r="D43" s="61">
        <v>33280</v>
      </c>
      <c r="E43" s="20">
        <f t="shared" si="0"/>
        <v>7.4871172103734063E-2</v>
      </c>
    </row>
    <row r="44" spans="1:6" ht="14.25" x14ac:dyDescent="0.2">
      <c r="A44" s="15"/>
      <c r="B44" s="24"/>
      <c r="C44" s="59"/>
      <c r="D44" s="59"/>
      <c r="E44" s="14"/>
    </row>
    <row r="45" spans="1:6" ht="14.25" x14ac:dyDescent="0.2">
      <c r="A45" s="25" t="s">
        <v>33</v>
      </c>
      <c r="B45" s="11" t="s">
        <v>34</v>
      </c>
      <c r="C45" s="60">
        <v>585081.14</v>
      </c>
      <c r="D45" s="60">
        <v>665867</v>
      </c>
      <c r="E45" s="17">
        <f t="shared" si="0"/>
        <v>0.13807633587368762</v>
      </c>
    </row>
    <row r="46" spans="1:6" s="21" customFormat="1" ht="15" x14ac:dyDescent="0.25">
      <c r="A46" s="26" t="s">
        <v>11</v>
      </c>
      <c r="B46" s="19"/>
      <c r="C46" s="61">
        <v>585081.14</v>
      </c>
      <c r="D46" s="61">
        <v>665867</v>
      </c>
      <c r="E46" s="20">
        <f t="shared" si="0"/>
        <v>0.13807633587368762</v>
      </c>
      <c r="F46" s="2"/>
    </row>
    <row r="47" spans="1:6" ht="14.25" x14ac:dyDescent="0.2">
      <c r="A47" s="25"/>
      <c r="B47" s="24"/>
      <c r="C47" s="59"/>
      <c r="D47" s="59"/>
      <c r="E47" s="14"/>
      <c r="F47" s="21"/>
    </row>
    <row r="48" spans="1:6" ht="14.25" x14ac:dyDescent="0.2">
      <c r="A48" s="13" t="s">
        <v>35</v>
      </c>
      <c r="B48" s="24"/>
      <c r="C48" s="59"/>
      <c r="D48" s="59" t="s">
        <v>25</v>
      </c>
      <c r="E48" s="14"/>
    </row>
    <row r="49" spans="1:6" ht="14.25" x14ac:dyDescent="0.2">
      <c r="A49" s="25" t="s">
        <v>36</v>
      </c>
      <c r="B49" s="11">
        <v>0.04</v>
      </c>
      <c r="C49" s="60">
        <v>145491.41</v>
      </c>
      <c r="D49" s="60">
        <v>169889</v>
      </c>
      <c r="E49" s="17">
        <f t="shared" si="0"/>
        <v>0.16769093103159838</v>
      </c>
    </row>
    <row r="50" spans="1:6" s="21" customFormat="1" ht="15" x14ac:dyDescent="0.25">
      <c r="A50" s="26" t="s">
        <v>11</v>
      </c>
      <c r="B50" s="19"/>
      <c r="C50" s="61">
        <v>145491.41</v>
      </c>
      <c r="D50" s="61">
        <v>169889</v>
      </c>
      <c r="E50" s="20">
        <f t="shared" si="0"/>
        <v>0.16769093103159838</v>
      </c>
      <c r="F50" s="2"/>
    </row>
    <row r="51" spans="1:6" ht="14.25" x14ac:dyDescent="0.2">
      <c r="A51" s="25"/>
      <c r="B51" s="24"/>
      <c r="C51" s="59"/>
      <c r="D51" s="59"/>
      <c r="E51" s="14"/>
    </row>
    <row r="52" spans="1:6" ht="14.25" x14ac:dyDescent="0.2">
      <c r="A52" s="13" t="s">
        <v>37</v>
      </c>
      <c r="B52" s="28"/>
      <c r="C52" s="59"/>
      <c r="D52" s="59" t="s">
        <v>25</v>
      </c>
      <c r="E52" s="14"/>
    </row>
    <row r="53" spans="1:6" ht="14.25" x14ac:dyDescent="0.2">
      <c r="A53" s="25" t="s">
        <v>38</v>
      </c>
      <c r="B53" s="11">
        <v>0.02</v>
      </c>
      <c r="C53" s="60">
        <v>12537.02</v>
      </c>
      <c r="D53" s="60">
        <v>13987</v>
      </c>
      <c r="E53" s="17">
        <f t="shared" si="0"/>
        <v>0.1156558735648503</v>
      </c>
    </row>
    <row r="54" spans="1:6" s="21" customFormat="1" ht="15" x14ac:dyDescent="0.25">
      <c r="A54" s="26" t="s">
        <v>11</v>
      </c>
      <c r="B54" s="19"/>
      <c r="C54" s="61">
        <v>12537.02</v>
      </c>
      <c r="D54" s="61">
        <v>13987</v>
      </c>
      <c r="E54" s="20"/>
      <c r="F54" s="2"/>
    </row>
    <row r="55" spans="1:6" ht="14.25" x14ac:dyDescent="0.2">
      <c r="A55" s="15"/>
      <c r="B55" s="24"/>
      <c r="C55" s="59"/>
      <c r="D55" s="59"/>
      <c r="E55" s="14"/>
    </row>
    <row r="56" spans="1:6" ht="14.25" x14ac:dyDescent="0.2">
      <c r="A56" s="13" t="s">
        <v>39</v>
      </c>
      <c r="B56" s="11">
        <v>0.02</v>
      </c>
      <c r="C56" s="59">
        <v>0</v>
      </c>
      <c r="D56" s="59" t="s">
        <v>179</v>
      </c>
      <c r="E56" s="14"/>
      <c r="F56" s="21"/>
    </row>
    <row r="57" spans="1:6" ht="14.25" x14ac:dyDescent="0.2">
      <c r="A57" s="25" t="s">
        <v>40</v>
      </c>
      <c r="B57" s="11">
        <v>0.02</v>
      </c>
      <c r="C57" s="59">
        <v>4199.13</v>
      </c>
      <c r="D57" s="59">
        <v>9546.130000000001</v>
      </c>
      <c r="E57" s="14">
        <f t="shared" si="0"/>
        <v>1.2733590053177686</v>
      </c>
    </row>
    <row r="58" spans="1:6" ht="14.25" x14ac:dyDescent="0.2">
      <c r="A58" s="25" t="s">
        <v>41</v>
      </c>
      <c r="B58" s="11">
        <v>0.02</v>
      </c>
      <c r="C58" s="60">
        <v>343635.36</v>
      </c>
      <c r="D58" s="60">
        <v>324896.37000000005</v>
      </c>
      <c r="E58" s="17">
        <f t="shared" si="0"/>
        <v>-5.4531611647881451E-2</v>
      </c>
    </row>
    <row r="59" spans="1:6" s="21" customFormat="1" ht="15" x14ac:dyDescent="0.25">
      <c r="A59" s="26" t="s">
        <v>11</v>
      </c>
      <c r="B59" s="19"/>
      <c r="C59" s="61">
        <v>347834.49</v>
      </c>
      <c r="D59" s="61">
        <v>334442.50000000006</v>
      </c>
      <c r="E59" s="20">
        <f t="shared" si="0"/>
        <v>-3.8501041112972811E-2</v>
      </c>
      <c r="F59" s="2"/>
    </row>
    <row r="60" spans="1:6" ht="14.25" x14ac:dyDescent="0.2">
      <c r="A60" s="15"/>
      <c r="B60" s="24"/>
      <c r="C60" s="59" t="s">
        <v>25</v>
      </c>
      <c r="D60" s="59"/>
      <c r="E60" s="14"/>
    </row>
    <row r="61" spans="1:6" ht="14.25" x14ac:dyDescent="0.2">
      <c r="A61" s="13" t="s">
        <v>42</v>
      </c>
      <c r="B61" s="11">
        <v>0.02</v>
      </c>
      <c r="C61" s="59">
        <v>332726.5</v>
      </c>
      <c r="D61" s="59">
        <v>383906.39000000007</v>
      </c>
      <c r="E61" s="14">
        <f t="shared" si="0"/>
        <v>0.15381969876159562</v>
      </c>
    </row>
    <row r="62" spans="1:6" ht="14.25" x14ac:dyDescent="0.2">
      <c r="A62" s="25" t="s">
        <v>43</v>
      </c>
      <c r="B62" s="11">
        <v>0.02</v>
      </c>
      <c r="C62" s="59">
        <v>1734.18</v>
      </c>
      <c r="D62" s="59">
        <v>4486.3899999999994</v>
      </c>
      <c r="E62" s="14">
        <f t="shared" si="0"/>
        <v>1.5870382543911239</v>
      </c>
    </row>
    <row r="63" spans="1:6" ht="14.25" x14ac:dyDescent="0.2">
      <c r="A63" s="25" t="s">
        <v>44</v>
      </c>
      <c r="B63" s="11">
        <v>0.02</v>
      </c>
      <c r="C63" s="59">
        <v>41957.17</v>
      </c>
      <c r="D63" s="59">
        <v>41138.83</v>
      </c>
      <c r="E63" s="14">
        <f t="shared" si="0"/>
        <v>-1.9504175329270179E-2</v>
      </c>
    </row>
    <row r="64" spans="1:6" ht="14.25" x14ac:dyDescent="0.2">
      <c r="A64" s="25" t="s">
        <v>45</v>
      </c>
      <c r="B64" s="11">
        <v>0.02</v>
      </c>
      <c r="C64" s="59">
        <v>36583.35</v>
      </c>
      <c r="D64" s="59">
        <v>50985.520000000004</v>
      </c>
      <c r="E64" s="14">
        <f t="shared" si="0"/>
        <v>0.39368100515671767</v>
      </c>
    </row>
    <row r="65" spans="1:6" ht="14.25" x14ac:dyDescent="0.2">
      <c r="A65" s="25" t="s">
        <v>46</v>
      </c>
      <c r="B65" s="11">
        <v>0.02</v>
      </c>
      <c r="C65" s="59">
        <v>6867.11</v>
      </c>
      <c r="D65" s="59">
        <v>5406.3499999999995</v>
      </c>
      <c r="E65" s="14">
        <f t="shared" si="0"/>
        <v>-0.21271830508030309</v>
      </c>
    </row>
    <row r="66" spans="1:6" ht="14.25" x14ac:dyDescent="0.2">
      <c r="A66" s="25" t="s">
        <v>47</v>
      </c>
      <c r="B66" s="11">
        <v>0.02</v>
      </c>
      <c r="C66" s="59">
        <v>347482.16</v>
      </c>
      <c r="D66" s="59">
        <v>400231.85000000003</v>
      </c>
      <c r="E66" s="14">
        <f t="shared" si="0"/>
        <v>0.15180546247323901</v>
      </c>
    </row>
    <row r="67" spans="1:6" ht="14.25" x14ac:dyDescent="0.2">
      <c r="A67" s="25" t="s">
        <v>48</v>
      </c>
      <c r="B67" s="11">
        <v>0.02</v>
      </c>
      <c r="C67" s="59">
        <v>22227.759999999998</v>
      </c>
      <c r="D67" s="59">
        <v>29712.39</v>
      </c>
      <c r="E67" s="14">
        <f t="shared" si="0"/>
        <v>0.33672443826998322</v>
      </c>
    </row>
    <row r="68" spans="1:6" ht="14.25" x14ac:dyDescent="0.2">
      <c r="A68" s="25" t="s">
        <v>49</v>
      </c>
      <c r="B68" s="11">
        <v>0.02</v>
      </c>
      <c r="C68" s="60">
        <v>12603.98</v>
      </c>
      <c r="D68" s="60">
        <v>15452.92</v>
      </c>
      <c r="E68" s="17">
        <f t="shared" si="0"/>
        <v>0.2260349508647268</v>
      </c>
    </row>
    <row r="69" spans="1:6" s="21" customFormat="1" ht="15" x14ac:dyDescent="0.25">
      <c r="A69" s="26" t="s">
        <v>11</v>
      </c>
      <c r="B69" s="19"/>
      <c r="C69" s="61">
        <v>802182.21</v>
      </c>
      <c r="D69" s="61">
        <v>931320.64000000013</v>
      </c>
      <c r="E69" s="20">
        <f t="shared" si="0"/>
        <v>0.16098391162277226</v>
      </c>
      <c r="F69" s="2"/>
    </row>
    <row r="70" spans="1:6" ht="14.25" x14ac:dyDescent="0.2">
      <c r="A70" s="15"/>
      <c r="B70" s="24"/>
      <c r="C70" s="62"/>
      <c r="D70" s="62"/>
      <c r="E70" s="14"/>
    </row>
    <row r="71" spans="1:6" ht="14.25" x14ac:dyDescent="0.2">
      <c r="A71" s="13" t="s">
        <v>50</v>
      </c>
      <c r="B71" s="11">
        <v>0.03</v>
      </c>
      <c r="C71" s="59">
        <v>1243957.8899999999</v>
      </c>
      <c r="D71" s="59">
        <v>1359528</v>
      </c>
      <c r="E71" s="14">
        <f t="shared" si="0"/>
        <v>9.2905162569450139E-2</v>
      </c>
    </row>
    <row r="72" spans="1:6" ht="14.25" x14ac:dyDescent="0.2">
      <c r="A72" s="25" t="s">
        <v>51</v>
      </c>
      <c r="B72" s="11">
        <v>0.03</v>
      </c>
      <c r="C72" s="59">
        <v>219266.17</v>
      </c>
      <c r="D72" s="59">
        <v>233227</v>
      </c>
      <c r="E72" s="14">
        <f t="shared" si="0"/>
        <v>6.3670697581847513E-2</v>
      </c>
    </row>
    <row r="73" spans="1:6" ht="14.25" x14ac:dyDescent="0.2">
      <c r="A73" s="25" t="s">
        <v>52</v>
      </c>
      <c r="B73" s="11">
        <v>0.03</v>
      </c>
      <c r="C73" s="60">
        <v>604052.51</v>
      </c>
      <c r="D73" s="60">
        <v>620050</v>
      </c>
      <c r="E73" s="17">
        <f t="shared" si="0"/>
        <v>2.6483608188301311E-2</v>
      </c>
    </row>
    <row r="74" spans="1:6" s="21" customFormat="1" ht="15" x14ac:dyDescent="0.25">
      <c r="A74" s="26" t="s">
        <v>11</v>
      </c>
      <c r="B74" s="19"/>
      <c r="C74" s="61">
        <v>2067276.5699999998</v>
      </c>
      <c r="D74" s="61">
        <v>2212805</v>
      </c>
      <c r="E74" s="20">
        <f t="shared" ref="E74:E139" si="1">D74/C74-1</f>
        <v>7.0396207315405412E-2</v>
      </c>
      <c r="F74" s="2"/>
    </row>
    <row r="75" spans="1:6" ht="14.25" x14ac:dyDescent="0.2">
      <c r="A75" s="25"/>
      <c r="B75" s="24"/>
      <c r="C75" s="62"/>
      <c r="D75" s="62"/>
      <c r="E75" s="14"/>
    </row>
    <row r="76" spans="1:6" ht="14.25" x14ac:dyDescent="0.2">
      <c r="A76" s="13" t="s">
        <v>53</v>
      </c>
      <c r="B76" s="11">
        <v>0.02</v>
      </c>
      <c r="C76" s="59">
        <v>310228.33</v>
      </c>
      <c r="D76" s="59">
        <v>414294</v>
      </c>
      <c r="E76" s="14">
        <f t="shared" si="1"/>
        <v>0.33544863552596871</v>
      </c>
    </row>
    <row r="77" spans="1:6" ht="14.25" x14ac:dyDescent="0.2">
      <c r="A77" s="25" t="s">
        <v>54</v>
      </c>
      <c r="B77" s="11">
        <v>0.02</v>
      </c>
      <c r="C77" s="59">
        <v>31459.52</v>
      </c>
      <c r="D77" s="59">
        <v>31253</v>
      </c>
      <c r="E77" s="14">
        <f t="shared" si="1"/>
        <v>-6.5646265422995009E-3</v>
      </c>
    </row>
    <row r="78" spans="1:6" ht="14.25" x14ac:dyDescent="0.2">
      <c r="A78" s="25" t="s">
        <v>55</v>
      </c>
      <c r="B78" s="11">
        <v>0.02</v>
      </c>
      <c r="C78" s="59">
        <v>78410.009999999995</v>
      </c>
      <c r="D78" s="59">
        <v>86048</v>
      </c>
      <c r="E78" s="14">
        <f t="shared" si="1"/>
        <v>9.7410904551600064E-2</v>
      </c>
    </row>
    <row r="79" spans="1:6" ht="14.25" x14ac:dyDescent="0.2">
      <c r="A79" s="25" t="s">
        <v>56</v>
      </c>
      <c r="B79" s="11">
        <v>0.02</v>
      </c>
      <c r="C79" s="60">
        <v>141824.35</v>
      </c>
      <c r="D79" s="60">
        <v>138449</v>
      </c>
      <c r="E79" s="17">
        <f t="shared" si="1"/>
        <v>-2.3799509745681902E-2</v>
      </c>
    </row>
    <row r="80" spans="1:6" s="21" customFormat="1" ht="15" x14ac:dyDescent="0.25">
      <c r="A80" s="26" t="s">
        <v>11</v>
      </c>
      <c r="B80" s="19"/>
      <c r="C80" s="61">
        <v>561922.21000000008</v>
      </c>
      <c r="D80" s="61">
        <v>670044</v>
      </c>
      <c r="E80" s="20">
        <f t="shared" si="1"/>
        <v>0.19241415995997002</v>
      </c>
      <c r="F80" s="2"/>
    </row>
    <row r="81" spans="1:6" ht="14.25" x14ac:dyDescent="0.2">
      <c r="A81" s="15"/>
      <c r="B81" s="24"/>
      <c r="C81" s="62"/>
      <c r="D81" s="62"/>
      <c r="E81" s="14"/>
    </row>
    <row r="82" spans="1:6" ht="14.25" x14ac:dyDescent="0.2">
      <c r="A82" s="27" t="s">
        <v>57</v>
      </c>
      <c r="B82" s="11">
        <v>0.02</v>
      </c>
      <c r="C82" s="59">
        <v>263326.51</v>
      </c>
      <c r="D82" s="59">
        <v>287081</v>
      </c>
      <c r="E82" s="14">
        <f t="shared" si="1"/>
        <v>9.0209261498206184E-2</v>
      </c>
      <c r="F82" s="21"/>
    </row>
    <row r="83" spans="1:6" ht="14.25" x14ac:dyDescent="0.2">
      <c r="A83" s="25" t="s">
        <v>58</v>
      </c>
      <c r="B83" s="11">
        <v>0.02</v>
      </c>
      <c r="C83" s="60">
        <v>266979.03000000003</v>
      </c>
      <c r="D83" s="60">
        <v>282008</v>
      </c>
      <c r="E83" s="17">
        <f t="shared" si="1"/>
        <v>5.6292698344135861E-2</v>
      </c>
    </row>
    <row r="84" spans="1:6" s="21" customFormat="1" ht="15" x14ac:dyDescent="0.25">
      <c r="A84" s="26" t="s">
        <v>11</v>
      </c>
      <c r="B84" s="19"/>
      <c r="C84" s="61">
        <v>530305.54</v>
      </c>
      <c r="D84" s="61">
        <v>569089</v>
      </c>
      <c r="E84" s="20">
        <f t="shared" si="1"/>
        <v>7.3134178458705179E-2</v>
      </c>
      <c r="F84" s="2"/>
    </row>
    <row r="85" spans="1:6" ht="14.25" x14ac:dyDescent="0.2">
      <c r="A85" s="15"/>
      <c r="B85" s="24"/>
      <c r="C85" s="62"/>
      <c r="D85" s="62"/>
      <c r="E85" s="14"/>
    </row>
    <row r="86" spans="1:6" ht="14.25" x14ac:dyDescent="0.2">
      <c r="A86" s="29" t="s">
        <v>59</v>
      </c>
      <c r="B86" s="30"/>
      <c r="C86" s="63"/>
      <c r="D86" s="63" t="s">
        <v>25</v>
      </c>
      <c r="E86" s="14"/>
    </row>
    <row r="87" spans="1:6" ht="14.25" x14ac:dyDescent="0.2">
      <c r="A87" s="31" t="s">
        <v>60</v>
      </c>
      <c r="B87" s="11">
        <v>0.01</v>
      </c>
      <c r="C87" s="59">
        <v>128045.24</v>
      </c>
      <c r="D87" s="59">
        <v>141226</v>
      </c>
      <c r="E87" s="14">
        <f t="shared" si="1"/>
        <v>0.10293830524274061</v>
      </c>
    </row>
    <row r="88" spans="1:6" ht="14.25" x14ac:dyDescent="0.2">
      <c r="A88" s="31" t="s">
        <v>61</v>
      </c>
      <c r="B88" s="11">
        <v>0.03</v>
      </c>
      <c r="C88" s="59">
        <v>1522748.83</v>
      </c>
      <c r="D88" s="59">
        <v>19855</v>
      </c>
      <c r="E88" s="14">
        <f t="shared" si="1"/>
        <v>-0.98696108011457151</v>
      </c>
    </row>
    <row r="89" spans="1:6" ht="14.25" x14ac:dyDescent="0.2">
      <c r="A89" s="32" t="s">
        <v>62</v>
      </c>
      <c r="B89" s="11">
        <v>0.01</v>
      </c>
      <c r="C89" s="59">
        <v>106551.59</v>
      </c>
      <c r="D89" s="59">
        <v>114282</v>
      </c>
      <c r="E89" s="14">
        <f t="shared" si="1"/>
        <v>7.2550864797043424E-2</v>
      </c>
      <c r="F89" s="21"/>
    </row>
    <row r="90" spans="1:6" ht="14.25" x14ac:dyDescent="0.2">
      <c r="A90" s="32" t="s">
        <v>63</v>
      </c>
      <c r="B90" s="11">
        <v>0.01</v>
      </c>
      <c r="C90" s="59">
        <v>110621.38</v>
      </c>
      <c r="D90" s="59">
        <v>104995</v>
      </c>
      <c r="E90" s="14">
        <f t="shared" si="1"/>
        <v>-5.0861596555747179E-2</v>
      </c>
    </row>
    <row r="91" spans="1:6" ht="14.25" x14ac:dyDescent="0.2">
      <c r="A91" s="32" t="s">
        <v>64</v>
      </c>
      <c r="B91" s="11">
        <v>0.01</v>
      </c>
      <c r="C91" s="59">
        <v>18989.78</v>
      </c>
      <c r="D91" s="59">
        <v>19758</v>
      </c>
      <c r="E91" s="14">
        <f t="shared" si="1"/>
        <v>4.0454391783369958E-2</v>
      </c>
    </row>
    <row r="92" spans="1:6" ht="14.25" x14ac:dyDescent="0.2">
      <c r="A92" s="32" t="s">
        <v>65</v>
      </c>
      <c r="B92" s="11">
        <v>0.01</v>
      </c>
      <c r="C92" s="59">
        <v>290363.46999999997</v>
      </c>
      <c r="D92" s="59">
        <v>296106</v>
      </c>
      <c r="E92" s="14">
        <f t="shared" si="1"/>
        <v>1.9777040135248614E-2</v>
      </c>
    </row>
    <row r="93" spans="1:6" ht="14.25" x14ac:dyDescent="0.2">
      <c r="A93" s="31" t="s">
        <v>66</v>
      </c>
      <c r="B93" s="11">
        <v>0.01</v>
      </c>
      <c r="C93" s="59">
        <v>247253.11</v>
      </c>
      <c r="D93" s="59">
        <v>241454</v>
      </c>
      <c r="E93" s="14">
        <f t="shared" si="1"/>
        <v>-2.3454143812387196E-2</v>
      </c>
    </row>
    <row r="94" spans="1:6" ht="14.25" x14ac:dyDescent="0.2">
      <c r="A94" s="32" t="s">
        <v>67</v>
      </c>
      <c r="B94" s="11">
        <v>0.01</v>
      </c>
      <c r="C94" s="59">
        <v>314512.37</v>
      </c>
      <c r="D94" s="59">
        <v>305846</v>
      </c>
      <c r="E94" s="14">
        <f t="shared" si="1"/>
        <v>-2.7554941638702424E-2</v>
      </c>
    </row>
    <row r="95" spans="1:6" ht="14.25" x14ac:dyDescent="0.2">
      <c r="A95" s="31" t="s">
        <v>68</v>
      </c>
      <c r="B95" s="11">
        <v>0.01</v>
      </c>
      <c r="C95" s="59">
        <v>329043</v>
      </c>
      <c r="D95" s="59">
        <v>334444</v>
      </c>
      <c r="E95" s="14">
        <f t="shared" si="1"/>
        <v>1.6414268043994262E-2</v>
      </c>
    </row>
    <row r="96" spans="1:6" ht="14.25" x14ac:dyDescent="0.2">
      <c r="A96" s="31" t="s">
        <v>69</v>
      </c>
      <c r="B96" s="11">
        <v>0.01</v>
      </c>
      <c r="C96" s="59">
        <v>14294.29</v>
      </c>
      <c r="D96" s="59">
        <v>13367</v>
      </c>
      <c r="E96" s="14">
        <f t="shared" si="1"/>
        <v>-6.4871357723958356E-2</v>
      </c>
      <c r="F96" s="21"/>
    </row>
    <row r="97" spans="1:6" ht="14.25" x14ac:dyDescent="0.2">
      <c r="A97" s="31" t="s">
        <v>70</v>
      </c>
      <c r="B97" s="11">
        <v>0.01</v>
      </c>
      <c r="C97" s="59">
        <v>0</v>
      </c>
      <c r="D97" s="59" t="s">
        <v>179</v>
      </c>
      <c r="E97" s="14"/>
    </row>
    <row r="98" spans="1:6" ht="14.25" x14ac:dyDescent="0.2">
      <c r="A98" s="32" t="s">
        <v>71</v>
      </c>
      <c r="B98" s="11">
        <v>0.01</v>
      </c>
      <c r="C98" s="59">
        <v>550370.78</v>
      </c>
      <c r="D98" s="59">
        <v>620071</v>
      </c>
      <c r="E98" s="14">
        <f t="shared" si="1"/>
        <v>0.12664229739812849</v>
      </c>
    </row>
    <row r="99" spans="1:6" ht="14.25" x14ac:dyDescent="0.2">
      <c r="A99" s="32" t="s">
        <v>72</v>
      </c>
      <c r="B99" s="11">
        <v>0.01</v>
      </c>
      <c r="C99" s="59">
        <v>514104.95</v>
      </c>
      <c r="D99" s="59">
        <v>531587</v>
      </c>
      <c r="E99" s="14">
        <f t="shared" si="1"/>
        <v>3.4004827224480172E-2</v>
      </c>
    </row>
    <row r="100" spans="1:6" ht="14.25" x14ac:dyDescent="0.2">
      <c r="A100" s="32" t="s">
        <v>73</v>
      </c>
      <c r="B100" s="11">
        <v>0.01</v>
      </c>
      <c r="C100" s="59">
        <v>1854302.56</v>
      </c>
      <c r="D100" s="59">
        <v>1882246</v>
      </c>
      <c r="E100" s="14">
        <f t="shared" si="1"/>
        <v>1.5069514869245459E-2</v>
      </c>
      <c r="F100" s="21"/>
    </row>
    <row r="101" spans="1:6" ht="14.25" x14ac:dyDescent="0.2">
      <c r="A101" s="31" t="s">
        <v>74</v>
      </c>
      <c r="B101" s="11">
        <v>0.01</v>
      </c>
      <c r="C101" s="59">
        <v>3741.85</v>
      </c>
      <c r="D101" s="59">
        <v>89723.9</v>
      </c>
      <c r="E101" s="14">
        <f t="shared" si="1"/>
        <v>22.978486577495087</v>
      </c>
    </row>
    <row r="102" spans="1:6" ht="14.25" x14ac:dyDescent="0.2">
      <c r="A102" s="32" t="s">
        <v>75</v>
      </c>
      <c r="B102" s="11">
        <v>0.01</v>
      </c>
      <c r="C102" s="59">
        <v>822583.07</v>
      </c>
      <c r="D102" s="59">
        <v>826988</v>
      </c>
      <c r="E102" s="14">
        <f t="shared" si="1"/>
        <v>5.3549971554849307E-3</v>
      </c>
    </row>
    <row r="103" spans="1:6" ht="14.25" x14ac:dyDescent="0.2">
      <c r="A103" s="31" t="s">
        <v>76</v>
      </c>
      <c r="B103" s="11">
        <v>0.01</v>
      </c>
      <c r="C103" s="60">
        <v>118972.35</v>
      </c>
      <c r="D103" s="60">
        <v>125331</v>
      </c>
      <c r="E103" s="17">
        <f t="shared" si="1"/>
        <v>5.3446452053775406E-2</v>
      </c>
    </row>
    <row r="104" spans="1:6" s="21" customFormat="1" ht="15" x14ac:dyDescent="0.25">
      <c r="A104" s="33" t="s">
        <v>11</v>
      </c>
      <c r="B104" s="19"/>
      <c r="C104" s="61">
        <v>6946498.6199999992</v>
      </c>
      <c r="D104" s="61">
        <v>5667279.9000000004</v>
      </c>
      <c r="E104" s="20">
        <f t="shared" si="1"/>
        <v>-0.18415302298008651</v>
      </c>
      <c r="F104" s="2"/>
    </row>
    <row r="105" spans="1:6" ht="14.25" x14ac:dyDescent="0.2">
      <c r="A105" s="32"/>
      <c r="B105" s="34"/>
      <c r="C105" s="64"/>
      <c r="D105" s="64"/>
      <c r="E105" s="14"/>
    </row>
    <row r="106" spans="1:6" ht="14.25" x14ac:dyDescent="0.2">
      <c r="A106" s="35" t="s">
        <v>77</v>
      </c>
      <c r="B106" s="11">
        <v>0.02</v>
      </c>
      <c r="C106" s="65">
        <v>295163.09000000003</v>
      </c>
      <c r="D106" s="65">
        <v>333483</v>
      </c>
      <c r="E106" s="14">
        <f t="shared" si="1"/>
        <v>0.12982622590107717</v>
      </c>
    </row>
    <row r="107" spans="1:6" ht="14.25" x14ac:dyDescent="0.2">
      <c r="A107" s="32" t="s">
        <v>78</v>
      </c>
      <c r="B107" s="11">
        <v>0.02</v>
      </c>
      <c r="C107" s="65">
        <v>129474.03</v>
      </c>
      <c r="D107" s="65">
        <v>169434</v>
      </c>
      <c r="E107" s="14">
        <f t="shared" si="1"/>
        <v>0.30863309035796593</v>
      </c>
      <c r="F107" s="21"/>
    </row>
    <row r="108" spans="1:6" ht="14.25" x14ac:dyDescent="0.2">
      <c r="A108" s="31" t="s">
        <v>79</v>
      </c>
      <c r="B108" s="11">
        <v>0.02</v>
      </c>
      <c r="C108" s="65">
        <v>345959.46</v>
      </c>
      <c r="D108" s="65">
        <v>351107</v>
      </c>
      <c r="E108" s="14">
        <f t="shared" si="1"/>
        <v>1.48790265772758E-2</v>
      </c>
    </row>
    <row r="109" spans="1:6" ht="14.25" x14ac:dyDescent="0.2">
      <c r="A109" s="31" t="s">
        <v>80</v>
      </c>
      <c r="B109" s="11">
        <v>0.02</v>
      </c>
      <c r="C109" s="65">
        <v>57236.89</v>
      </c>
      <c r="D109" s="65">
        <v>57637</v>
      </c>
      <c r="E109" s="14">
        <f t="shared" si="1"/>
        <v>6.9904217367504629E-3</v>
      </c>
      <c r="F109" s="21"/>
    </row>
    <row r="110" spans="1:6" ht="14.25" x14ac:dyDescent="0.2">
      <c r="A110" s="31" t="s">
        <v>81</v>
      </c>
      <c r="B110" s="11">
        <v>0.02</v>
      </c>
      <c r="C110" s="60">
        <v>68072.289999999994</v>
      </c>
      <c r="D110" s="60">
        <v>73093</v>
      </c>
      <c r="E110" s="17">
        <f t="shared" si="1"/>
        <v>7.3755561918072754E-2</v>
      </c>
    </row>
    <row r="111" spans="1:6" s="21" customFormat="1" ht="15" x14ac:dyDescent="0.25">
      <c r="A111" s="33" t="s">
        <v>11</v>
      </c>
      <c r="B111" s="19"/>
      <c r="C111" s="66">
        <v>895905.76000000013</v>
      </c>
      <c r="D111" s="66">
        <v>984754</v>
      </c>
      <c r="E111" s="20">
        <f t="shared" si="1"/>
        <v>9.9171412850387108E-2</v>
      </c>
      <c r="F111" s="2"/>
    </row>
    <row r="112" spans="1:6" ht="14.25" x14ac:dyDescent="0.2">
      <c r="A112" s="15"/>
      <c r="B112" s="11"/>
      <c r="C112" s="59"/>
      <c r="D112" s="59"/>
      <c r="E112" s="14"/>
    </row>
    <row r="113" spans="1:6" ht="14.25" x14ac:dyDescent="0.2">
      <c r="A113" s="27" t="s">
        <v>82</v>
      </c>
      <c r="B113" s="11"/>
      <c r="C113" s="67">
        <v>593696.81999999995</v>
      </c>
      <c r="D113" s="67">
        <v>683131</v>
      </c>
      <c r="E113" s="14">
        <f t="shared" si="1"/>
        <v>0.15063947959162061</v>
      </c>
    </row>
    <row r="114" spans="1:6" ht="14.25" x14ac:dyDescent="0.2">
      <c r="A114" s="15" t="s">
        <v>83</v>
      </c>
      <c r="B114" s="11">
        <v>0.02</v>
      </c>
      <c r="C114" s="67">
        <v>88476.93</v>
      </c>
      <c r="D114" s="67">
        <v>91178</v>
      </c>
      <c r="E114" s="14">
        <f t="shared" si="1"/>
        <v>3.052852308505738E-2</v>
      </c>
    </row>
    <row r="115" spans="1:6" ht="14.25" x14ac:dyDescent="0.2">
      <c r="A115" s="15" t="s">
        <v>84</v>
      </c>
      <c r="B115" s="11">
        <v>0.02</v>
      </c>
      <c r="C115" s="67">
        <v>281334.03000000003</v>
      </c>
      <c r="D115" s="67">
        <v>289008</v>
      </c>
      <c r="E115" s="14">
        <f t="shared" si="1"/>
        <v>2.7277077003446726E-2</v>
      </c>
    </row>
    <row r="116" spans="1:6" ht="14.25" x14ac:dyDescent="0.2">
      <c r="A116" s="15" t="s">
        <v>85</v>
      </c>
      <c r="B116" s="11">
        <v>0.02</v>
      </c>
      <c r="C116" s="67">
        <v>2801.02</v>
      </c>
      <c r="D116" s="67">
        <v>2366.98</v>
      </c>
      <c r="E116" s="14">
        <f t="shared" si="1"/>
        <v>-0.15495783678802721</v>
      </c>
    </row>
    <row r="117" spans="1:6" ht="14.25" x14ac:dyDescent="0.2">
      <c r="A117" s="25" t="s">
        <v>86</v>
      </c>
      <c r="B117" s="11">
        <v>0.02</v>
      </c>
      <c r="C117" s="68">
        <v>204</v>
      </c>
      <c r="D117" s="68" t="s">
        <v>179</v>
      </c>
      <c r="E117" s="17"/>
    </row>
    <row r="118" spans="1:6" s="21" customFormat="1" ht="15" x14ac:dyDescent="0.25">
      <c r="A118" s="26" t="s">
        <v>11</v>
      </c>
      <c r="B118" s="19"/>
      <c r="C118" s="69">
        <v>966512.8</v>
      </c>
      <c r="D118" s="69">
        <v>1065683.98</v>
      </c>
      <c r="E118" s="20">
        <f t="shared" si="1"/>
        <v>0.10260720809905455</v>
      </c>
      <c r="F118" s="2"/>
    </row>
    <row r="119" spans="1:6" ht="15" x14ac:dyDescent="0.25">
      <c r="A119" s="18"/>
      <c r="B119" s="24"/>
      <c r="C119" s="62"/>
      <c r="D119" s="62"/>
      <c r="E119" s="14"/>
    </row>
    <row r="120" spans="1:6" ht="14.25" x14ac:dyDescent="0.2">
      <c r="A120" s="36" t="s">
        <v>87</v>
      </c>
      <c r="B120" s="28"/>
      <c r="C120" s="70"/>
      <c r="D120" s="70" t="s">
        <v>25</v>
      </c>
      <c r="E120" s="14"/>
    </row>
    <row r="121" spans="1:6" ht="14.25" x14ac:dyDescent="0.2">
      <c r="A121" s="25" t="s">
        <v>88</v>
      </c>
      <c r="B121" s="11">
        <v>0.02</v>
      </c>
      <c r="C121" s="68">
        <v>30651.64</v>
      </c>
      <c r="D121" s="68">
        <v>32495</v>
      </c>
      <c r="E121" s="17">
        <f t="shared" si="1"/>
        <v>6.013903334372972E-2</v>
      </c>
    </row>
    <row r="122" spans="1:6" s="21" customFormat="1" ht="15" x14ac:dyDescent="0.25">
      <c r="A122" s="26" t="s">
        <v>11</v>
      </c>
      <c r="B122" s="19"/>
      <c r="C122" s="69">
        <v>30651.64</v>
      </c>
      <c r="D122" s="69">
        <v>32495</v>
      </c>
      <c r="E122" s="20">
        <f t="shared" si="1"/>
        <v>6.013903334372972E-2</v>
      </c>
      <c r="F122" s="2"/>
    </row>
    <row r="123" spans="1:6" ht="14.25" x14ac:dyDescent="0.2">
      <c r="A123" s="15"/>
      <c r="B123" s="24"/>
      <c r="C123" s="67"/>
      <c r="D123" s="67"/>
      <c r="E123" s="14"/>
      <c r="F123" s="21"/>
    </row>
    <row r="124" spans="1:6" ht="14.25" x14ac:dyDescent="0.2">
      <c r="A124" s="27" t="s">
        <v>89</v>
      </c>
      <c r="B124" s="11">
        <v>0.02</v>
      </c>
      <c r="C124" s="67">
        <v>234294.89</v>
      </c>
      <c r="D124" s="67">
        <v>281459</v>
      </c>
      <c r="E124" s="14">
        <f t="shared" si="1"/>
        <v>0.20130234167719152</v>
      </c>
    </row>
    <row r="125" spans="1:6" ht="14.25" x14ac:dyDescent="0.2">
      <c r="A125" s="25" t="s">
        <v>90</v>
      </c>
      <c r="B125" s="11">
        <v>0.02</v>
      </c>
      <c r="C125" s="67">
        <v>94413.78</v>
      </c>
      <c r="D125" s="67">
        <v>99212</v>
      </c>
      <c r="E125" s="14">
        <f t="shared" si="1"/>
        <v>5.0821183094247546E-2</v>
      </c>
    </row>
    <row r="126" spans="1:6" ht="14.25" x14ac:dyDescent="0.2">
      <c r="A126" s="15" t="s">
        <v>91</v>
      </c>
      <c r="B126" s="11">
        <v>0.02</v>
      </c>
      <c r="C126" s="67">
        <v>124386.83</v>
      </c>
      <c r="D126" s="67">
        <v>129070</v>
      </c>
      <c r="E126" s="14">
        <f t="shared" si="1"/>
        <v>3.76500470347223E-2</v>
      </c>
    </row>
    <row r="127" spans="1:6" ht="14.25" x14ac:dyDescent="0.2">
      <c r="A127" s="15" t="s">
        <v>92</v>
      </c>
      <c r="B127" s="11">
        <v>0.02</v>
      </c>
      <c r="C127" s="67">
        <v>8327.61</v>
      </c>
      <c r="D127" s="67">
        <v>12821.36</v>
      </c>
      <c r="E127" s="14">
        <f t="shared" si="1"/>
        <v>0.53962061143593409</v>
      </c>
    </row>
    <row r="128" spans="1:6" ht="14.25" x14ac:dyDescent="0.2">
      <c r="A128" s="25" t="s">
        <v>93</v>
      </c>
      <c r="B128" s="11">
        <v>0.02</v>
      </c>
      <c r="C128" s="68">
        <v>0</v>
      </c>
      <c r="D128" s="68" t="s">
        <v>179</v>
      </c>
      <c r="E128" s="17"/>
      <c r="F128" s="21"/>
    </row>
    <row r="129" spans="1:6" s="21" customFormat="1" ht="15" x14ac:dyDescent="0.25">
      <c r="A129" s="26" t="s">
        <v>11</v>
      </c>
      <c r="B129" s="19"/>
      <c r="C129" s="69">
        <v>461423.11000000004</v>
      </c>
      <c r="D129" s="69">
        <v>522562.36</v>
      </c>
      <c r="E129" s="20">
        <f t="shared" si="1"/>
        <v>0.13250149087677898</v>
      </c>
      <c r="F129" s="2"/>
    </row>
    <row r="130" spans="1:6" ht="14.25" x14ac:dyDescent="0.2">
      <c r="A130" s="15"/>
      <c r="B130" s="24"/>
      <c r="C130" s="67"/>
      <c r="D130" s="67"/>
      <c r="E130" s="14"/>
    </row>
    <row r="131" spans="1:6" ht="14.25" x14ac:dyDescent="0.2">
      <c r="A131" s="27" t="s">
        <v>94</v>
      </c>
      <c r="B131" s="11">
        <v>0.02</v>
      </c>
      <c r="C131" s="67">
        <v>246344.24</v>
      </c>
      <c r="D131" s="67">
        <v>281289</v>
      </c>
      <c r="E131" s="14">
        <f t="shared" si="1"/>
        <v>0.14185336746659871</v>
      </c>
    </row>
    <row r="132" spans="1:6" ht="14.25" x14ac:dyDescent="0.2">
      <c r="A132" s="25" t="s">
        <v>95</v>
      </c>
      <c r="B132" s="11">
        <v>0.02</v>
      </c>
      <c r="C132" s="68">
        <v>22249.439999999999</v>
      </c>
      <c r="D132" s="68">
        <v>25430</v>
      </c>
      <c r="E132" s="17">
        <f t="shared" si="1"/>
        <v>0.14295011469951602</v>
      </c>
      <c r="F132" s="38"/>
    </row>
    <row r="133" spans="1:6" s="21" customFormat="1" ht="15" x14ac:dyDescent="0.25">
      <c r="A133" s="26" t="s">
        <v>11</v>
      </c>
      <c r="B133" s="19"/>
      <c r="C133" s="69">
        <v>268593.68</v>
      </c>
      <c r="D133" s="69">
        <v>306719</v>
      </c>
      <c r="E133" s="20">
        <f t="shared" si="1"/>
        <v>0.14194421849389749</v>
      </c>
      <c r="F133" s="2"/>
    </row>
    <row r="134" spans="1:6" ht="14.25" x14ac:dyDescent="0.2">
      <c r="A134" s="25"/>
      <c r="B134" s="24"/>
      <c r="C134" s="62"/>
      <c r="D134" s="62"/>
      <c r="E134" s="14"/>
    </row>
    <row r="135" spans="1:6" ht="14.25" x14ac:dyDescent="0.2">
      <c r="A135" s="13" t="s">
        <v>96</v>
      </c>
      <c r="B135" s="11">
        <v>0.02</v>
      </c>
      <c r="C135" s="67">
        <v>254120.91</v>
      </c>
      <c r="D135" s="67">
        <v>279731</v>
      </c>
      <c r="E135" s="14">
        <f t="shared" si="1"/>
        <v>0.10077915272694393</v>
      </c>
    </row>
    <row r="136" spans="1:6" ht="14.25" x14ac:dyDescent="0.2">
      <c r="A136" s="15" t="s">
        <v>97</v>
      </c>
      <c r="B136" s="11">
        <v>0.02</v>
      </c>
      <c r="C136" s="67">
        <v>5251.19</v>
      </c>
      <c r="D136" s="67">
        <v>3636.54</v>
      </c>
      <c r="E136" s="14">
        <f t="shared" si="1"/>
        <v>-0.30748268487714214</v>
      </c>
    </row>
    <row r="137" spans="1:6" ht="14.25" x14ac:dyDescent="0.2">
      <c r="A137" s="25" t="s">
        <v>98</v>
      </c>
      <c r="B137" s="11">
        <v>0.02</v>
      </c>
      <c r="C137" s="67">
        <v>7982.12</v>
      </c>
      <c r="D137" s="67">
        <v>4247.99</v>
      </c>
      <c r="E137" s="14">
        <f t="shared" si="1"/>
        <v>-0.46781180939399558</v>
      </c>
      <c r="F137" s="21"/>
    </row>
    <row r="138" spans="1:6" ht="14.25" x14ac:dyDescent="0.2">
      <c r="A138" s="25" t="s">
        <v>99</v>
      </c>
      <c r="B138" s="11">
        <v>0.02</v>
      </c>
      <c r="C138" s="67">
        <v>0</v>
      </c>
      <c r="D138" s="67" t="s">
        <v>179</v>
      </c>
      <c r="E138" s="14"/>
    </row>
    <row r="139" spans="1:6" ht="14.25" x14ac:dyDescent="0.2">
      <c r="A139" s="25" t="s">
        <v>100</v>
      </c>
      <c r="B139" s="11">
        <v>0.02</v>
      </c>
      <c r="C139" s="67">
        <v>10740.5</v>
      </c>
      <c r="D139" s="67">
        <v>12168.230000000001</v>
      </c>
      <c r="E139" s="14">
        <f t="shared" si="1"/>
        <v>0.13292956566267877</v>
      </c>
    </row>
    <row r="140" spans="1:6" ht="14.25" x14ac:dyDescent="0.2">
      <c r="A140" s="25" t="s">
        <v>101</v>
      </c>
      <c r="B140" s="11">
        <v>0.02</v>
      </c>
      <c r="C140" s="67">
        <v>83012.86</v>
      </c>
      <c r="D140" s="67">
        <v>81046</v>
      </c>
      <c r="E140" s="14">
        <f t="shared" ref="E140:E200" si="2">D140/C140-1</f>
        <v>-2.3693437378256799E-2</v>
      </c>
    </row>
    <row r="141" spans="1:6" ht="14.25" x14ac:dyDescent="0.2">
      <c r="A141" s="15" t="s">
        <v>102</v>
      </c>
      <c r="B141" s="11">
        <v>0.02</v>
      </c>
      <c r="C141" s="67">
        <v>15813.18</v>
      </c>
      <c r="D141" s="67">
        <v>14762</v>
      </c>
      <c r="E141" s="14">
        <f t="shared" si="2"/>
        <v>-6.647492787661935E-2</v>
      </c>
      <c r="F141" s="21"/>
    </row>
    <row r="142" spans="1:6" ht="14.25" x14ac:dyDescent="0.2">
      <c r="A142" s="15" t="s">
        <v>103</v>
      </c>
      <c r="B142" s="11">
        <v>0.02</v>
      </c>
      <c r="C142" s="67">
        <v>19401.759999999998</v>
      </c>
      <c r="D142" s="67">
        <v>21514</v>
      </c>
      <c r="E142" s="14">
        <f t="shared" si="2"/>
        <v>0.10886847378794506</v>
      </c>
    </row>
    <row r="143" spans="1:6" ht="14.25" x14ac:dyDescent="0.2">
      <c r="A143" s="32" t="s">
        <v>104</v>
      </c>
      <c r="B143" s="37">
        <v>0.02</v>
      </c>
      <c r="C143" s="67">
        <v>0</v>
      </c>
      <c r="D143" s="67" t="s">
        <v>179</v>
      </c>
      <c r="E143" s="14"/>
    </row>
    <row r="144" spans="1:6" ht="14.25" x14ac:dyDescent="0.2">
      <c r="A144" s="15" t="s">
        <v>105</v>
      </c>
      <c r="B144" s="11">
        <v>0.02</v>
      </c>
      <c r="C144" s="67">
        <v>2891.36</v>
      </c>
      <c r="D144" s="67">
        <v>566.74</v>
      </c>
      <c r="E144" s="14">
        <f t="shared" ref="E144" si="3">D144/C144-1</f>
        <v>-0.80398843450832824</v>
      </c>
    </row>
    <row r="145" spans="1:6" ht="14.25" x14ac:dyDescent="0.2">
      <c r="A145" s="15" t="s">
        <v>106</v>
      </c>
      <c r="B145" s="11">
        <v>0.02</v>
      </c>
      <c r="C145" s="67">
        <v>17601.310000000001</v>
      </c>
      <c r="D145" s="67">
        <v>20708</v>
      </c>
      <c r="E145" s="14">
        <f t="shared" si="2"/>
        <v>0.17650333980823008</v>
      </c>
    </row>
    <row r="146" spans="1:6" ht="14.25" x14ac:dyDescent="0.2">
      <c r="A146" s="25" t="s">
        <v>107</v>
      </c>
      <c r="B146" s="11">
        <v>0.03</v>
      </c>
      <c r="C146" s="68">
        <v>205155.92</v>
      </c>
      <c r="D146" s="68">
        <v>225526</v>
      </c>
      <c r="E146" s="17">
        <f t="shared" si="2"/>
        <v>9.9290724830168209E-2</v>
      </c>
    </row>
    <row r="147" spans="1:6" s="21" customFormat="1" ht="15" x14ac:dyDescent="0.25">
      <c r="A147" s="26" t="s">
        <v>11</v>
      </c>
      <c r="B147" s="19"/>
      <c r="C147" s="69">
        <v>621971.11</v>
      </c>
      <c r="D147" s="69">
        <v>663906.5</v>
      </c>
      <c r="E147" s="20">
        <f t="shared" si="2"/>
        <v>6.7423372767265732E-2</v>
      </c>
      <c r="F147" s="2"/>
    </row>
    <row r="148" spans="1:6" ht="14.25" x14ac:dyDescent="0.2">
      <c r="A148" s="15"/>
      <c r="B148" s="24"/>
      <c r="C148" s="62"/>
      <c r="D148" s="62"/>
      <c r="E148" s="14"/>
    </row>
    <row r="149" spans="1:6" ht="14.25" x14ac:dyDescent="0.2">
      <c r="A149" s="13" t="s">
        <v>108</v>
      </c>
      <c r="B149" s="11">
        <v>0.02</v>
      </c>
      <c r="C149" s="67">
        <v>226796.93</v>
      </c>
      <c r="D149" s="67">
        <v>256303</v>
      </c>
      <c r="E149" s="14">
        <f t="shared" si="2"/>
        <v>0.13009907144686661</v>
      </c>
      <c r="F149" s="21"/>
    </row>
    <row r="150" spans="1:6" ht="14.25" x14ac:dyDescent="0.2">
      <c r="A150" s="25" t="s">
        <v>109</v>
      </c>
      <c r="B150" s="11">
        <v>0.02</v>
      </c>
      <c r="C150" s="67">
        <v>26300.81</v>
      </c>
      <c r="D150" s="67">
        <v>29948</v>
      </c>
      <c r="E150" s="14">
        <f t="shared" si="2"/>
        <v>0.13867215496404861</v>
      </c>
    </row>
    <row r="151" spans="1:6" ht="14.25" x14ac:dyDescent="0.2">
      <c r="A151" s="25" t="s">
        <v>110</v>
      </c>
      <c r="B151" s="11">
        <v>0.03</v>
      </c>
      <c r="C151" s="68">
        <v>458618.63</v>
      </c>
      <c r="D151" s="68">
        <v>471997</v>
      </c>
      <c r="E151" s="17">
        <f t="shared" si="2"/>
        <v>2.9171012961248355E-2</v>
      </c>
    </row>
    <row r="152" spans="1:6" s="21" customFormat="1" ht="15" x14ac:dyDescent="0.25">
      <c r="A152" s="26" t="s">
        <v>11</v>
      </c>
      <c r="B152" s="19"/>
      <c r="C152" s="69">
        <v>711716.37</v>
      </c>
      <c r="D152" s="69">
        <v>758248</v>
      </c>
      <c r="E152" s="20">
        <f t="shared" si="2"/>
        <v>6.53794572689117E-2</v>
      </c>
    </row>
    <row r="153" spans="1:6" ht="14.25" x14ac:dyDescent="0.2">
      <c r="A153" s="15"/>
      <c r="B153" s="24"/>
      <c r="C153" s="67"/>
      <c r="D153" s="67"/>
      <c r="E153" s="14"/>
    </row>
    <row r="154" spans="1:6" ht="13.7" customHeight="1" x14ac:dyDescent="0.2">
      <c r="A154" s="13" t="s">
        <v>111</v>
      </c>
      <c r="B154" s="11">
        <v>0.02</v>
      </c>
      <c r="C154" s="67">
        <v>24153.02</v>
      </c>
      <c r="D154" s="67">
        <v>30714</v>
      </c>
      <c r="E154" s="14">
        <f t="shared" si="2"/>
        <v>0.27164222113839176</v>
      </c>
    </row>
    <row r="155" spans="1:6" ht="13.7" customHeight="1" x14ac:dyDescent="0.2">
      <c r="A155" s="31" t="s">
        <v>112</v>
      </c>
      <c r="B155" s="11">
        <v>0.02</v>
      </c>
      <c r="C155" s="67">
        <v>0</v>
      </c>
      <c r="D155" s="67">
        <v>0</v>
      </c>
      <c r="E155" s="14"/>
      <c r="F155" s="21"/>
    </row>
    <row r="156" spans="1:6" ht="13.7" customHeight="1" x14ac:dyDescent="0.2">
      <c r="A156" s="31" t="s">
        <v>180</v>
      </c>
      <c r="B156" s="11"/>
      <c r="C156" s="67"/>
      <c r="D156" s="67" t="s">
        <v>179</v>
      </c>
      <c r="E156" s="14"/>
    </row>
    <row r="157" spans="1:6" ht="14.25" x14ac:dyDescent="0.2">
      <c r="A157" s="25" t="s">
        <v>113</v>
      </c>
      <c r="B157" s="11">
        <v>0.02</v>
      </c>
      <c r="C157" s="67">
        <v>0</v>
      </c>
      <c r="D157" s="67" t="s">
        <v>179</v>
      </c>
      <c r="E157" s="14"/>
    </row>
    <row r="158" spans="1:6" ht="14.25" x14ac:dyDescent="0.2">
      <c r="A158" s="25" t="s">
        <v>114</v>
      </c>
      <c r="B158" s="11">
        <v>0.02</v>
      </c>
      <c r="C158" s="68">
        <v>9662.5499999999993</v>
      </c>
      <c r="D158" s="68">
        <v>9383</v>
      </c>
      <c r="E158" s="17">
        <f t="shared" si="2"/>
        <v>-2.8931286254663569E-2</v>
      </c>
    </row>
    <row r="159" spans="1:6" s="21" customFormat="1" ht="15" x14ac:dyDescent="0.25">
      <c r="A159" s="26" t="s">
        <v>11</v>
      </c>
      <c r="B159" s="19"/>
      <c r="C159" s="69">
        <v>33815.57</v>
      </c>
      <c r="D159" s="69">
        <v>40097</v>
      </c>
      <c r="E159" s="20">
        <f t="shared" si="2"/>
        <v>0.18575555579870451</v>
      </c>
      <c r="F159" s="2"/>
    </row>
    <row r="160" spans="1:6" ht="14.25" x14ac:dyDescent="0.2">
      <c r="A160" s="25"/>
      <c r="B160" s="24"/>
      <c r="C160" s="67"/>
      <c r="D160" s="67"/>
      <c r="E160" s="14"/>
    </row>
    <row r="161" spans="1:6" ht="14.25" x14ac:dyDescent="0.2">
      <c r="A161" s="13" t="s">
        <v>115</v>
      </c>
      <c r="B161" s="11" t="s">
        <v>116</v>
      </c>
      <c r="C161" s="67">
        <v>1845462.03</v>
      </c>
      <c r="D161" s="67">
        <v>2055767</v>
      </c>
      <c r="E161" s="14">
        <f t="shared" si="2"/>
        <v>0.11395789595302586</v>
      </c>
      <c r="F161" s="21"/>
    </row>
    <row r="162" spans="1:6" ht="14.25" x14ac:dyDescent="0.2">
      <c r="A162" s="15" t="s">
        <v>117</v>
      </c>
      <c r="B162" s="11" t="s">
        <v>116</v>
      </c>
      <c r="C162" s="67">
        <v>15789.8</v>
      </c>
      <c r="D162" s="67">
        <v>18349</v>
      </c>
      <c r="E162" s="14">
        <f t="shared" si="2"/>
        <v>0.16207931702744816</v>
      </c>
    </row>
    <row r="163" spans="1:6" ht="14.25" x14ac:dyDescent="0.2">
      <c r="A163" s="15" t="s">
        <v>118</v>
      </c>
      <c r="B163" s="11" t="s">
        <v>116</v>
      </c>
      <c r="C163" s="67">
        <v>0</v>
      </c>
      <c r="D163" s="67">
        <v>1049.2199999999998</v>
      </c>
      <c r="E163" s="14"/>
    </row>
    <row r="164" spans="1:6" ht="14.25" x14ac:dyDescent="0.2">
      <c r="A164" s="25" t="s">
        <v>119</v>
      </c>
      <c r="B164" s="11">
        <v>0.05</v>
      </c>
      <c r="C164" s="67">
        <v>577414.86</v>
      </c>
      <c r="D164" s="67">
        <v>546759</v>
      </c>
      <c r="E164" s="14">
        <f t="shared" si="2"/>
        <v>-5.3091567473687817E-2</v>
      </c>
    </row>
    <row r="165" spans="1:6" ht="14.25" x14ac:dyDescent="0.2">
      <c r="A165" s="25" t="s">
        <v>120</v>
      </c>
      <c r="B165" s="11" t="s">
        <v>116</v>
      </c>
      <c r="C165" s="67">
        <v>273468.78999999998</v>
      </c>
      <c r="D165" s="67">
        <v>291792</v>
      </c>
      <c r="E165" s="14">
        <f t="shared" si="2"/>
        <v>6.7002929292223845E-2</v>
      </c>
    </row>
    <row r="166" spans="1:6" ht="14.25" x14ac:dyDescent="0.2">
      <c r="A166" s="25" t="s">
        <v>121</v>
      </c>
      <c r="B166" s="11">
        <v>0.05</v>
      </c>
      <c r="C166" s="67">
        <v>751590.05</v>
      </c>
      <c r="D166" s="67">
        <v>754170</v>
      </c>
      <c r="E166" s="14">
        <f t="shared" si="2"/>
        <v>3.4326558740365165E-3</v>
      </c>
    </row>
    <row r="167" spans="1:6" ht="14.25" x14ac:dyDescent="0.2">
      <c r="A167" s="25" t="s">
        <v>122</v>
      </c>
      <c r="B167" s="11">
        <v>0.05</v>
      </c>
      <c r="C167" s="67">
        <v>976542.93</v>
      </c>
      <c r="D167" s="67">
        <v>1058908</v>
      </c>
      <c r="E167" s="14">
        <f t="shared" si="2"/>
        <v>8.4343521897188856E-2</v>
      </c>
    </row>
    <row r="168" spans="1:6" ht="14.25" x14ac:dyDescent="0.2">
      <c r="A168" s="25" t="s">
        <v>123</v>
      </c>
      <c r="B168" s="11" t="s">
        <v>116</v>
      </c>
      <c r="C168" s="68">
        <v>3372140.4099999992</v>
      </c>
      <c r="D168" s="68">
        <v>3597847</v>
      </c>
      <c r="E168" s="17">
        <f t="shared" si="2"/>
        <v>6.69327378334168E-2</v>
      </c>
      <c r="F168" s="21"/>
    </row>
    <row r="169" spans="1:6" s="21" customFormat="1" ht="15" x14ac:dyDescent="0.25">
      <c r="A169" s="26" t="s">
        <v>11</v>
      </c>
      <c r="B169" s="19"/>
      <c r="C169" s="69">
        <v>7812408.8699999992</v>
      </c>
      <c r="D169" s="69">
        <v>8324641.2199999997</v>
      </c>
      <c r="E169" s="20">
        <f t="shared" si="2"/>
        <v>6.5566505609684134E-2</v>
      </c>
      <c r="F169" s="2"/>
    </row>
    <row r="170" spans="1:6" ht="12.6" customHeight="1" x14ac:dyDescent="0.2">
      <c r="A170" s="15"/>
      <c r="B170" s="24"/>
      <c r="C170" s="59"/>
      <c r="D170" s="59"/>
      <c r="E170" s="14"/>
    </row>
    <row r="171" spans="1:6" ht="14.25" x14ac:dyDescent="0.2">
      <c r="A171" s="13" t="s">
        <v>124</v>
      </c>
      <c r="B171" s="11">
        <v>0.02</v>
      </c>
      <c r="C171" s="67">
        <v>784325.34</v>
      </c>
      <c r="D171" s="67">
        <v>880403</v>
      </c>
      <c r="E171" s="14">
        <f t="shared" si="2"/>
        <v>0.12249720250017693</v>
      </c>
    </row>
    <row r="172" spans="1:6" ht="14.25" x14ac:dyDescent="0.2">
      <c r="A172" s="25" t="s">
        <v>125</v>
      </c>
      <c r="B172" s="11">
        <v>0.02</v>
      </c>
      <c r="C172" s="68">
        <v>243647.02</v>
      </c>
      <c r="D172" s="68">
        <v>241942</v>
      </c>
      <c r="E172" s="17">
        <f t="shared" si="2"/>
        <v>-6.9979103376679452E-3</v>
      </c>
      <c r="F172" s="21"/>
    </row>
    <row r="173" spans="1:6" s="21" customFormat="1" ht="15" x14ac:dyDescent="0.25">
      <c r="A173" s="26" t="s">
        <v>11</v>
      </c>
      <c r="B173" s="19"/>
      <c r="C173" s="69">
        <v>1027972.36</v>
      </c>
      <c r="D173" s="69">
        <v>1122345</v>
      </c>
      <c r="E173" s="20">
        <f t="shared" si="2"/>
        <v>9.1804647354526203E-2</v>
      </c>
      <c r="F173" s="2"/>
    </row>
    <row r="174" spans="1:6" ht="14.25" x14ac:dyDescent="0.2">
      <c r="A174" s="15"/>
      <c r="B174" s="24"/>
      <c r="C174" s="62"/>
      <c r="D174" s="62"/>
      <c r="E174" s="14"/>
    </row>
    <row r="175" spans="1:6" ht="14.25" x14ac:dyDescent="0.2">
      <c r="A175" s="13" t="s">
        <v>126</v>
      </c>
      <c r="B175" s="11">
        <v>0.02</v>
      </c>
      <c r="C175" s="67">
        <v>237722.85</v>
      </c>
      <c r="D175" s="67">
        <v>269226</v>
      </c>
      <c r="E175" s="14">
        <f t="shared" si="2"/>
        <v>0.13252049603140792</v>
      </c>
    </row>
    <row r="176" spans="1:6" ht="14.25" x14ac:dyDescent="0.2">
      <c r="A176" s="25" t="s">
        <v>127</v>
      </c>
      <c r="B176" s="11">
        <v>0.02</v>
      </c>
      <c r="C176" s="67">
        <v>221357.06</v>
      </c>
      <c r="D176" s="67">
        <v>217042</v>
      </c>
      <c r="E176" s="14">
        <f t="shared" si="2"/>
        <v>-1.9493663314827159E-2</v>
      </c>
    </row>
    <row r="177" spans="1:6" ht="14.25" x14ac:dyDescent="0.2">
      <c r="A177" s="15" t="s">
        <v>128</v>
      </c>
      <c r="B177" s="11">
        <v>0.02</v>
      </c>
      <c r="C177" s="67">
        <v>158599.45000000001</v>
      </c>
      <c r="D177" s="67">
        <v>206813</v>
      </c>
      <c r="E177" s="14">
        <f t="shared" si="2"/>
        <v>0.30399569481483057</v>
      </c>
      <c r="F177" s="21"/>
    </row>
    <row r="178" spans="1:6" ht="14.25" x14ac:dyDescent="0.2">
      <c r="A178" s="25" t="s">
        <v>129</v>
      </c>
      <c r="B178" s="11">
        <v>0.02</v>
      </c>
      <c r="C178" s="67">
        <v>75315.14</v>
      </c>
      <c r="D178" s="67">
        <v>74532</v>
      </c>
      <c r="E178" s="14">
        <f t="shared" si="2"/>
        <v>-1.0398174922067405E-2</v>
      </c>
    </row>
    <row r="179" spans="1:6" ht="14.25" x14ac:dyDescent="0.2">
      <c r="A179" s="15" t="s">
        <v>130</v>
      </c>
      <c r="B179" s="11">
        <v>0.02</v>
      </c>
      <c r="C179" s="67">
        <v>149076.01</v>
      </c>
      <c r="D179" s="67">
        <v>138027</v>
      </c>
      <c r="E179" s="14">
        <f t="shared" si="2"/>
        <v>-7.4116620105407982E-2</v>
      </c>
    </row>
    <row r="180" spans="1:6" ht="14.25" x14ac:dyDescent="0.2">
      <c r="A180" s="25" t="s">
        <v>131</v>
      </c>
      <c r="B180" s="11">
        <v>0.02</v>
      </c>
      <c r="C180" s="68">
        <v>18105.439999999999</v>
      </c>
      <c r="D180" s="68">
        <v>16305</v>
      </c>
      <c r="E180" s="17">
        <f t="shared" si="2"/>
        <v>-9.9441935683418858E-2</v>
      </c>
    </row>
    <row r="181" spans="1:6" s="21" customFormat="1" ht="15" x14ac:dyDescent="0.25">
      <c r="A181" s="26" t="s">
        <v>11</v>
      </c>
      <c r="B181" s="19"/>
      <c r="C181" s="69">
        <v>860175.95000000007</v>
      </c>
      <c r="D181" s="69">
        <v>921945</v>
      </c>
      <c r="E181" s="20">
        <f t="shared" si="2"/>
        <v>7.1809784963180912E-2</v>
      </c>
      <c r="F181" s="2"/>
    </row>
    <row r="182" spans="1:6" ht="14.25" x14ac:dyDescent="0.2">
      <c r="A182" s="15"/>
      <c r="B182" s="24"/>
      <c r="C182" s="67"/>
      <c r="D182" s="67"/>
      <c r="E182" s="14"/>
    </row>
    <row r="183" spans="1:6" ht="14.25" x14ac:dyDescent="0.2">
      <c r="A183" s="27" t="s">
        <v>132</v>
      </c>
      <c r="B183" s="11">
        <v>0.02</v>
      </c>
      <c r="C183" s="67">
        <v>67580.289999999994</v>
      </c>
      <c r="D183" s="67">
        <v>70732</v>
      </c>
      <c r="E183" s="14">
        <f t="shared" si="2"/>
        <v>4.663652671511187E-2</v>
      </c>
    </row>
    <row r="184" spans="1:6" ht="14.25" x14ac:dyDescent="0.2">
      <c r="A184" s="15" t="s">
        <v>133</v>
      </c>
      <c r="B184" s="11">
        <v>0.02</v>
      </c>
      <c r="C184" s="67">
        <v>0</v>
      </c>
      <c r="D184" s="67" t="s">
        <v>179</v>
      </c>
      <c r="E184" s="14"/>
      <c r="F184" s="21"/>
    </row>
    <row r="185" spans="1:6" ht="14.25" x14ac:dyDescent="0.2">
      <c r="A185" s="25" t="s">
        <v>134</v>
      </c>
      <c r="B185" s="11">
        <v>0.02</v>
      </c>
      <c r="C185" s="68">
        <v>244038.8</v>
      </c>
      <c r="D185" s="68">
        <v>259702</v>
      </c>
      <c r="E185" s="17">
        <f t="shared" si="2"/>
        <v>6.4183236436173408E-2</v>
      </c>
    </row>
    <row r="186" spans="1:6" s="21" customFormat="1" ht="15" x14ac:dyDescent="0.25">
      <c r="A186" s="26" t="s">
        <v>11</v>
      </c>
      <c r="B186" s="19"/>
      <c r="C186" s="69">
        <v>311619.08999999997</v>
      </c>
      <c r="D186" s="69">
        <v>330434</v>
      </c>
      <c r="E186" s="20">
        <f t="shared" si="2"/>
        <v>6.0377912020730395E-2</v>
      </c>
      <c r="F186" s="2"/>
    </row>
    <row r="187" spans="1:6" s="38" customFormat="1" ht="14.25" x14ac:dyDescent="0.2">
      <c r="A187" s="32"/>
      <c r="B187" s="34"/>
      <c r="C187" s="67"/>
      <c r="D187" s="67"/>
      <c r="E187" s="14"/>
      <c r="F187" s="2"/>
    </row>
    <row r="188" spans="1:6" ht="14.25" x14ac:dyDescent="0.2">
      <c r="A188" s="13" t="s">
        <v>135</v>
      </c>
      <c r="B188" s="11">
        <v>0.02</v>
      </c>
      <c r="C188" s="68">
        <v>2869556.84</v>
      </c>
      <c r="D188" s="68">
        <v>3047727</v>
      </c>
      <c r="E188" s="17">
        <f t="shared" si="2"/>
        <v>6.2089782476655975E-2</v>
      </c>
    </row>
    <row r="189" spans="1:6" s="21" customFormat="1" ht="15" x14ac:dyDescent="0.25">
      <c r="A189" s="26" t="s">
        <v>11</v>
      </c>
      <c r="B189" s="19"/>
      <c r="C189" s="69">
        <v>2869556.84</v>
      </c>
      <c r="D189" s="69">
        <v>3047727</v>
      </c>
      <c r="E189" s="20">
        <f t="shared" si="2"/>
        <v>6.2089782476655975E-2</v>
      </c>
      <c r="F189" s="2"/>
    </row>
    <row r="190" spans="1:6" s="38" customFormat="1" ht="14.25" x14ac:dyDescent="0.2">
      <c r="A190" s="32"/>
      <c r="B190" s="34"/>
      <c r="C190" s="67"/>
      <c r="D190" s="67"/>
      <c r="E190" s="14"/>
      <c r="F190" s="2"/>
    </row>
    <row r="191" spans="1:6" ht="14.25" x14ac:dyDescent="0.2">
      <c r="A191" s="13" t="s">
        <v>136</v>
      </c>
      <c r="B191" s="11">
        <v>0.02</v>
      </c>
      <c r="C191" s="67">
        <v>3477031.96</v>
      </c>
      <c r="D191" s="67">
        <v>3767890</v>
      </c>
      <c r="E191" s="14">
        <f t="shared" si="2"/>
        <v>8.3651241445592106E-2</v>
      </c>
    </row>
    <row r="192" spans="1:6" ht="14.25" x14ac:dyDescent="0.2">
      <c r="A192" s="25" t="s">
        <v>137</v>
      </c>
      <c r="B192" s="39" t="s">
        <v>138</v>
      </c>
      <c r="C192" s="67">
        <v>56376.19</v>
      </c>
      <c r="D192" s="67">
        <v>60482</v>
      </c>
      <c r="E192" s="14">
        <f t="shared" si="2"/>
        <v>7.2828795276871361E-2</v>
      </c>
      <c r="F192" s="71"/>
    </row>
    <row r="193" spans="1:6" ht="14.25" x14ac:dyDescent="0.2">
      <c r="A193" s="25" t="s">
        <v>139</v>
      </c>
      <c r="B193" s="39">
        <v>3.3000000000000002E-2</v>
      </c>
      <c r="C193" s="67">
        <v>1619892.98</v>
      </c>
      <c r="D193" s="71">
        <v>1720740</v>
      </c>
      <c r="E193" s="14">
        <f t="shared" si="2"/>
        <v>6.2255359610237981E-2</v>
      </c>
      <c r="F193" s="71"/>
    </row>
    <row r="194" spans="1:6" ht="14.25" x14ac:dyDescent="0.2">
      <c r="A194" s="25" t="s">
        <v>140</v>
      </c>
      <c r="B194" s="39" t="s">
        <v>141</v>
      </c>
      <c r="C194" s="67">
        <v>32983.57</v>
      </c>
      <c r="D194" s="71">
        <v>50379.74</v>
      </c>
      <c r="E194" s="14">
        <f t="shared" si="2"/>
        <v>0.52741925752730823</v>
      </c>
    </row>
    <row r="195" spans="1:6" ht="14.25" x14ac:dyDescent="0.2">
      <c r="A195" s="25" t="s">
        <v>142</v>
      </c>
      <c r="B195" s="39" t="s">
        <v>143</v>
      </c>
      <c r="C195" s="68">
        <v>413719.42</v>
      </c>
      <c r="D195" s="68">
        <v>453507</v>
      </c>
      <c r="E195" s="17">
        <f t="shared" si="2"/>
        <v>9.617044324387769E-2</v>
      </c>
    </row>
    <row r="196" spans="1:6" s="21" customFormat="1" ht="15" x14ac:dyDescent="0.25">
      <c r="A196" s="26" t="s">
        <v>11</v>
      </c>
      <c r="B196" s="19"/>
      <c r="C196" s="69">
        <v>5600004.1200000001</v>
      </c>
      <c r="D196" s="69">
        <v>6052998.7400000002</v>
      </c>
      <c r="E196" s="20">
        <f t="shared" si="2"/>
        <v>8.0891836915291337E-2</v>
      </c>
      <c r="F196" s="2"/>
    </row>
    <row r="197" spans="1:6" ht="14.25" x14ac:dyDescent="0.2">
      <c r="A197" s="15"/>
      <c r="B197" s="24"/>
      <c r="C197" s="67"/>
      <c r="D197" s="67"/>
      <c r="E197" s="14"/>
    </row>
    <row r="198" spans="1:6" ht="14.25" x14ac:dyDescent="0.2">
      <c r="A198" s="27" t="s">
        <v>144</v>
      </c>
      <c r="B198" s="28"/>
      <c r="C198" s="67"/>
      <c r="D198" s="67" t="s">
        <v>25</v>
      </c>
      <c r="E198" s="14"/>
    </row>
    <row r="199" spans="1:6" ht="14.25" x14ac:dyDescent="0.2">
      <c r="A199" s="15" t="s">
        <v>145</v>
      </c>
      <c r="B199" s="11">
        <v>0.01</v>
      </c>
      <c r="C199" s="67">
        <v>4626.3500000000004</v>
      </c>
      <c r="D199" s="67">
        <v>4796.9100000000008</v>
      </c>
      <c r="E199" s="14">
        <f t="shared" si="2"/>
        <v>3.6867076637089768E-2</v>
      </c>
    </row>
    <row r="200" spans="1:6" ht="14.25" x14ac:dyDescent="0.2">
      <c r="A200" s="15" t="s">
        <v>146</v>
      </c>
      <c r="B200" s="39">
        <v>1.4999999999999999E-2</v>
      </c>
      <c r="C200" s="67">
        <v>49454.04</v>
      </c>
      <c r="D200" s="67">
        <v>49756</v>
      </c>
      <c r="E200" s="14">
        <f t="shared" si="2"/>
        <v>6.1058712291250927E-3</v>
      </c>
    </row>
    <row r="201" spans="1:6" ht="14.25" x14ac:dyDescent="0.2">
      <c r="A201" s="25" t="s">
        <v>147</v>
      </c>
      <c r="B201" s="40">
        <v>0.02</v>
      </c>
      <c r="C201" s="68">
        <v>0</v>
      </c>
      <c r="D201" s="68">
        <v>302.70999999999998</v>
      </c>
      <c r="E201" s="17"/>
    </row>
    <row r="202" spans="1:6" s="21" customFormat="1" ht="15" x14ac:dyDescent="0.25">
      <c r="A202" s="26" t="s">
        <v>11</v>
      </c>
      <c r="B202" s="41"/>
      <c r="C202" s="69">
        <v>54080.39</v>
      </c>
      <c r="D202" s="69">
        <v>54855.62</v>
      </c>
      <c r="E202" s="20">
        <f t="shared" ref="E202:E236" si="4">D202/C202-1</f>
        <v>1.4334770884603554E-2</v>
      </c>
      <c r="F202" s="2"/>
    </row>
    <row r="203" spans="1:6" ht="14.25" x14ac:dyDescent="0.2">
      <c r="A203" s="15"/>
      <c r="B203" s="24"/>
      <c r="C203" s="67"/>
      <c r="D203" s="67"/>
      <c r="E203" s="14"/>
    </row>
    <row r="204" spans="1:6" ht="14.25" x14ac:dyDescent="0.2">
      <c r="A204" s="27" t="s">
        <v>148</v>
      </c>
      <c r="B204" s="28"/>
      <c r="C204" s="67"/>
      <c r="D204" s="67"/>
      <c r="E204" s="14"/>
    </row>
    <row r="205" spans="1:6" ht="14.25" x14ac:dyDescent="0.2">
      <c r="A205" s="15" t="s">
        <v>149</v>
      </c>
      <c r="B205" s="11">
        <v>0.02</v>
      </c>
      <c r="C205" s="67">
        <v>235638.74</v>
      </c>
      <c r="D205" s="67">
        <v>254777</v>
      </c>
      <c r="E205" s="14">
        <f t="shared" si="4"/>
        <v>8.1218648512549452E-2</v>
      </c>
    </row>
    <row r="206" spans="1:6" ht="14.25" x14ac:dyDescent="0.2">
      <c r="A206" s="15" t="s">
        <v>150</v>
      </c>
      <c r="B206" s="11">
        <v>0.02</v>
      </c>
      <c r="C206" s="67">
        <v>506025.42</v>
      </c>
      <c r="D206" s="67">
        <v>543205</v>
      </c>
      <c r="E206" s="14">
        <f t="shared" si="4"/>
        <v>7.3473739718451281E-2</v>
      </c>
    </row>
    <row r="207" spans="1:6" ht="14.25" x14ac:dyDescent="0.2">
      <c r="A207" s="25" t="s">
        <v>151</v>
      </c>
      <c r="B207" s="40">
        <v>0.02</v>
      </c>
      <c r="C207" s="68">
        <v>169195.07</v>
      </c>
      <c r="D207" s="68">
        <v>180716</v>
      </c>
      <c r="E207" s="17">
        <f t="shared" si="4"/>
        <v>6.8092586858470527E-2</v>
      </c>
    </row>
    <row r="208" spans="1:6" s="21" customFormat="1" ht="15" x14ac:dyDescent="0.25">
      <c r="A208" s="26" t="s">
        <v>11</v>
      </c>
      <c r="B208" s="19"/>
      <c r="C208" s="69">
        <v>910859.23</v>
      </c>
      <c r="D208" s="69">
        <v>978698</v>
      </c>
      <c r="E208" s="20">
        <f t="shared" si="4"/>
        <v>7.4477776329938461E-2</v>
      </c>
      <c r="F208" s="2"/>
    </row>
    <row r="209" spans="1:6" ht="14.25" x14ac:dyDescent="0.2">
      <c r="A209" s="15"/>
      <c r="B209" s="24"/>
      <c r="C209" s="67"/>
      <c r="D209" s="67"/>
      <c r="E209" s="14"/>
    </row>
    <row r="210" spans="1:6" ht="14.25" x14ac:dyDescent="0.2">
      <c r="A210" s="27" t="s">
        <v>152</v>
      </c>
      <c r="B210" s="11">
        <v>0.02</v>
      </c>
      <c r="C210" s="67">
        <v>11411.96</v>
      </c>
      <c r="D210" s="67">
        <v>12183</v>
      </c>
      <c r="E210" s="14">
        <f t="shared" si="4"/>
        <v>6.7564204571344488E-2</v>
      </c>
    </row>
    <row r="211" spans="1:6" ht="14.25" x14ac:dyDescent="0.2">
      <c r="A211" s="25" t="s">
        <v>153</v>
      </c>
      <c r="B211" s="40">
        <v>0.02</v>
      </c>
      <c r="C211" s="68">
        <v>3553.01</v>
      </c>
      <c r="D211" s="68">
        <v>5133.67</v>
      </c>
      <c r="E211" s="17">
        <f t="shared" si="4"/>
        <v>0.44487913065260143</v>
      </c>
    </row>
    <row r="212" spans="1:6" s="21" customFormat="1" ht="15" x14ac:dyDescent="0.25">
      <c r="A212" s="26" t="s">
        <v>11</v>
      </c>
      <c r="B212" s="19"/>
      <c r="C212" s="69">
        <v>14964.97</v>
      </c>
      <c r="D212" s="69">
        <v>17316.669999999998</v>
      </c>
      <c r="E212" s="20">
        <f t="shared" si="4"/>
        <v>0.15714699060539372</v>
      </c>
      <c r="F212" s="2"/>
    </row>
    <row r="213" spans="1:6" ht="11.25" customHeight="1" x14ac:dyDescent="0.2">
      <c r="A213" s="42"/>
      <c r="B213" s="24"/>
      <c r="C213" s="67"/>
      <c r="D213" s="67"/>
      <c r="E213" s="14"/>
    </row>
    <row r="214" spans="1:6" ht="14.25" x14ac:dyDescent="0.2">
      <c r="A214" s="27" t="s">
        <v>154</v>
      </c>
      <c r="B214" s="11">
        <v>0.02</v>
      </c>
      <c r="C214" s="67">
        <v>49872.959999999999</v>
      </c>
      <c r="D214" s="67">
        <v>76401</v>
      </c>
      <c r="E214" s="14">
        <f t="shared" si="4"/>
        <v>0.53191228272795521</v>
      </c>
    </row>
    <row r="215" spans="1:6" ht="14.25" x14ac:dyDescent="0.2">
      <c r="A215" s="15" t="s">
        <v>155</v>
      </c>
      <c r="B215" s="11">
        <v>0.02</v>
      </c>
      <c r="C215" s="67">
        <v>2731.11</v>
      </c>
      <c r="D215" s="67">
        <v>7190.1900000000005</v>
      </c>
      <c r="E215" s="14">
        <f t="shared" si="4"/>
        <v>1.6326987927985326</v>
      </c>
    </row>
    <row r="216" spans="1:6" ht="14.25" x14ac:dyDescent="0.2">
      <c r="A216" s="25" t="s">
        <v>156</v>
      </c>
      <c r="B216" s="40">
        <v>0.02</v>
      </c>
      <c r="C216" s="68">
        <v>518015.96</v>
      </c>
      <c r="D216" s="68">
        <v>544521</v>
      </c>
      <c r="E216" s="17">
        <f t="shared" si="4"/>
        <v>5.1166454408084316E-2</v>
      </c>
    </row>
    <row r="217" spans="1:6" s="21" customFormat="1" ht="15" x14ac:dyDescent="0.25">
      <c r="A217" s="26" t="s">
        <v>11</v>
      </c>
      <c r="B217" s="19"/>
      <c r="C217" s="69">
        <v>570620.03</v>
      </c>
      <c r="D217" s="69">
        <v>628112.18999999994</v>
      </c>
      <c r="E217" s="20">
        <f t="shared" si="4"/>
        <v>0.10075384139599852</v>
      </c>
      <c r="F217" s="2"/>
    </row>
    <row r="218" spans="1:6" ht="14.25" x14ac:dyDescent="0.2">
      <c r="A218" s="15"/>
      <c r="B218" s="24"/>
      <c r="C218" s="67"/>
      <c r="D218" s="67"/>
      <c r="E218" s="14"/>
    </row>
    <row r="219" spans="1:6" ht="14.25" x14ac:dyDescent="0.2">
      <c r="A219" s="27" t="s">
        <v>157</v>
      </c>
      <c r="B219" s="11">
        <v>0.02</v>
      </c>
      <c r="C219" s="67">
        <v>429727.26</v>
      </c>
      <c r="D219" s="67">
        <v>476696</v>
      </c>
      <c r="E219" s="14">
        <f t="shared" si="4"/>
        <v>0.10929895394581202</v>
      </c>
    </row>
    <row r="220" spans="1:6" ht="14.25" x14ac:dyDescent="0.2">
      <c r="A220" s="15" t="s">
        <v>158</v>
      </c>
      <c r="B220" s="11">
        <v>0.02</v>
      </c>
      <c r="C220" s="67">
        <v>892592.53</v>
      </c>
      <c r="D220" s="67">
        <v>939236</v>
      </c>
      <c r="E220" s="14">
        <f t="shared" si="4"/>
        <v>5.2256173373980586E-2</v>
      </c>
    </row>
    <row r="221" spans="1:6" ht="14.25" x14ac:dyDescent="0.2">
      <c r="A221" s="15" t="s">
        <v>159</v>
      </c>
      <c r="B221" s="11">
        <v>0.02</v>
      </c>
      <c r="C221" s="67">
        <v>128925.86</v>
      </c>
      <c r="D221" s="67">
        <v>125315</v>
      </c>
      <c r="E221" s="14">
        <f t="shared" si="4"/>
        <v>-2.8007259365964265E-2</v>
      </c>
    </row>
    <row r="222" spans="1:6" ht="14.25" x14ac:dyDescent="0.2">
      <c r="A222" s="15" t="s">
        <v>160</v>
      </c>
      <c r="B222" s="11">
        <v>0.02</v>
      </c>
      <c r="C222" s="67">
        <v>39094.22</v>
      </c>
      <c r="D222" s="67">
        <v>38505</v>
      </c>
      <c r="E222" s="14">
        <f t="shared" si="4"/>
        <v>-1.5071793221606677E-2</v>
      </c>
    </row>
    <row r="223" spans="1:6" ht="14.25" x14ac:dyDescent="0.2">
      <c r="A223" s="25" t="s">
        <v>161</v>
      </c>
      <c r="B223" s="40">
        <v>0.02</v>
      </c>
      <c r="C223" s="68">
        <v>43821.74</v>
      </c>
      <c r="D223" s="68">
        <v>45878</v>
      </c>
      <c r="E223" s="17">
        <f t="shared" si="4"/>
        <v>4.6923285109171875E-2</v>
      </c>
    </row>
    <row r="224" spans="1:6" s="21" customFormat="1" ht="15" x14ac:dyDescent="0.25">
      <c r="A224" s="26" t="s">
        <v>11</v>
      </c>
      <c r="B224" s="19"/>
      <c r="C224" s="69">
        <v>1534161.61</v>
      </c>
      <c r="D224" s="69">
        <v>1625630</v>
      </c>
      <c r="E224" s="20">
        <f t="shared" si="4"/>
        <v>5.9621091678861537E-2</v>
      </c>
      <c r="F224" s="2"/>
    </row>
    <row r="225" spans="1:6" ht="14.25" x14ac:dyDescent="0.2">
      <c r="A225" s="15"/>
      <c r="B225" s="24"/>
      <c r="C225" s="67"/>
      <c r="D225" s="67"/>
      <c r="E225" s="14"/>
    </row>
    <row r="226" spans="1:6" ht="14.25" x14ac:dyDescent="0.2">
      <c r="A226" s="27" t="s">
        <v>162</v>
      </c>
      <c r="B226" s="24"/>
      <c r="C226" s="67"/>
      <c r="D226" s="67" t="s">
        <v>25</v>
      </c>
      <c r="E226" s="14"/>
    </row>
    <row r="227" spans="1:6" ht="14.25" x14ac:dyDescent="0.2">
      <c r="A227" s="15" t="s">
        <v>163</v>
      </c>
      <c r="B227" s="11">
        <v>0.02</v>
      </c>
      <c r="C227" s="67">
        <v>0</v>
      </c>
      <c r="D227" s="67" t="s">
        <v>179</v>
      </c>
      <c r="E227" s="14"/>
    </row>
    <row r="228" spans="1:6" ht="14.25" x14ac:dyDescent="0.2">
      <c r="A228" s="25" t="s">
        <v>164</v>
      </c>
      <c r="B228" s="11">
        <v>0.02</v>
      </c>
      <c r="C228" s="68">
        <v>313577.24</v>
      </c>
      <c r="D228" s="68">
        <v>353058</v>
      </c>
      <c r="E228" s="17">
        <f t="shared" si="4"/>
        <v>0.12590441831811527</v>
      </c>
    </row>
    <row r="229" spans="1:6" s="21" customFormat="1" ht="15" x14ac:dyDescent="0.25">
      <c r="A229" s="26" t="s">
        <v>11</v>
      </c>
      <c r="B229" s="19"/>
      <c r="C229" s="69">
        <v>313577.24</v>
      </c>
      <c r="D229" s="69">
        <v>353058</v>
      </c>
      <c r="E229" s="20">
        <f t="shared" si="4"/>
        <v>0.12590441831811527</v>
      </c>
      <c r="F229" s="2"/>
    </row>
    <row r="230" spans="1:6" ht="14.25" x14ac:dyDescent="0.2">
      <c r="A230" s="15"/>
      <c r="B230" s="24"/>
      <c r="C230" s="67"/>
      <c r="D230" s="67"/>
      <c r="E230" s="14"/>
    </row>
    <row r="231" spans="1:6" ht="14.25" x14ac:dyDescent="0.2">
      <c r="A231" s="13" t="s">
        <v>165</v>
      </c>
      <c r="B231" s="28"/>
      <c r="C231" s="67"/>
      <c r="D231" s="67" t="s">
        <v>25</v>
      </c>
      <c r="E231" s="14"/>
    </row>
    <row r="232" spans="1:6" ht="14.25" x14ac:dyDescent="0.2">
      <c r="A232" s="25" t="s">
        <v>166</v>
      </c>
      <c r="B232" s="11">
        <v>0.02</v>
      </c>
      <c r="C232" s="67">
        <v>59959.44</v>
      </c>
      <c r="D232" s="67">
        <v>59546</v>
      </c>
      <c r="E232" s="14">
        <f t="shared" si="4"/>
        <v>-6.8953279083326935E-3</v>
      </c>
    </row>
    <row r="233" spans="1:6" ht="14.25" x14ac:dyDescent="0.2">
      <c r="A233" s="25" t="s">
        <v>167</v>
      </c>
      <c r="B233" s="11">
        <v>0.02</v>
      </c>
      <c r="C233" s="67">
        <v>8361.89</v>
      </c>
      <c r="D233" s="67">
        <v>13333</v>
      </c>
      <c r="E233" s="14">
        <f t="shared" si="4"/>
        <v>0.59449598117172076</v>
      </c>
    </row>
    <row r="234" spans="1:6" ht="14.25" x14ac:dyDescent="0.2">
      <c r="A234" s="25" t="s">
        <v>168</v>
      </c>
      <c r="B234" s="11">
        <v>0.02</v>
      </c>
      <c r="C234" s="67">
        <v>112235.85</v>
      </c>
      <c r="D234" s="67">
        <v>153779</v>
      </c>
      <c r="E234" s="14">
        <f t="shared" si="4"/>
        <v>0.37014153677278694</v>
      </c>
    </row>
    <row r="235" spans="1:6" ht="14.25" x14ac:dyDescent="0.2">
      <c r="A235" s="25" t="s">
        <v>169</v>
      </c>
      <c r="B235" s="11">
        <v>0.03</v>
      </c>
      <c r="C235" s="68">
        <v>979854.3</v>
      </c>
      <c r="D235" s="68">
        <v>974519</v>
      </c>
      <c r="E235" s="17">
        <f t="shared" si="4"/>
        <v>-5.444993199499204E-3</v>
      </c>
    </row>
    <row r="236" spans="1:6" s="21" customFormat="1" ht="13.15" customHeight="1" x14ac:dyDescent="0.25">
      <c r="A236" s="26" t="s">
        <v>11</v>
      </c>
      <c r="B236" s="19"/>
      <c r="C236" s="69">
        <v>1160411.48</v>
      </c>
      <c r="D236" s="69">
        <v>1201177</v>
      </c>
      <c r="E236" s="20">
        <f t="shared" si="4"/>
        <v>3.5130228115288986E-2</v>
      </c>
      <c r="F236" s="2"/>
    </row>
    <row r="237" spans="1:6" x14ac:dyDescent="0.2">
      <c r="B237" s="43"/>
      <c r="C237" s="72"/>
      <c r="D237" s="72"/>
    </row>
    <row r="239" spans="1:6" ht="15.75" thickBot="1" x14ac:dyDescent="0.3">
      <c r="A239" s="78" t="s">
        <v>170</v>
      </c>
      <c r="B239" s="78"/>
      <c r="C239" s="78"/>
      <c r="D239" s="78"/>
      <c r="E239" s="78"/>
    </row>
    <row r="240" spans="1:6" ht="30" x14ac:dyDescent="0.25">
      <c r="A240" s="46" t="s">
        <v>171</v>
      </c>
      <c r="B240" s="47"/>
      <c r="C240" s="74">
        <f>[1]InpC!F12</f>
        <v>2018</v>
      </c>
      <c r="D240" s="74">
        <f>[1]InpC!F11</f>
        <v>2019</v>
      </c>
      <c r="E240" s="48" t="s">
        <v>7</v>
      </c>
    </row>
    <row r="241" spans="1:6" ht="14.25" x14ac:dyDescent="0.2">
      <c r="A241" s="49"/>
      <c r="B241" s="50"/>
      <c r="C241" s="59"/>
      <c r="D241" s="59"/>
      <c r="E241" s="12"/>
    </row>
    <row r="242" spans="1:6" ht="15" x14ac:dyDescent="0.25">
      <c r="A242" s="18" t="s">
        <v>11</v>
      </c>
      <c r="B242" s="51"/>
      <c r="C242" s="69">
        <f>SUM(C11,C14,C20,C26,C32,C39,C43,C46,C50,C54,C59,C69,C74,C80,C84,C104,C111,C118,C122,C129,C133,C147,C152,C159,C169,C173,C181,C186,C189,C196,C202,C208,C212,C217,C224,C229,C236)</f>
        <v>47112562.129999995</v>
      </c>
      <c r="D242" s="69">
        <f>SUM(D11,D14,D20,D26,D32,D39,D43,D46,D50,D54,D59,D69,D74,D80,D84,D104,D111,D118,D122,D129,D133,D147,D152,D159,D169,D173,D181,D186,D189,D196,D202,D208,D212,D217,D224,D229,D236)</f>
        <v>49060350.269999996</v>
      </c>
      <c r="E242" s="20">
        <f t="shared" ref="E242" si="5">D242/C242-1</f>
        <v>4.1343286205181906E-2</v>
      </c>
    </row>
    <row r="243" spans="1:6" ht="14.25" x14ac:dyDescent="0.2">
      <c r="A243" s="52"/>
      <c r="B243" s="52"/>
      <c r="C243" s="75"/>
      <c r="D243" s="75"/>
      <c r="E243" s="52"/>
    </row>
    <row r="244" spans="1:6" x14ac:dyDescent="0.2">
      <c r="B244" s="43"/>
      <c r="C244" s="72"/>
      <c r="D244" s="72"/>
    </row>
    <row r="245" spans="1:6" ht="12" x14ac:dyDescent="0.2">
      <c r="A245" s="53" t="s">
        <v>172</v>
      </c>
      <c r="B245" s="43"/>
      <c r="C245" s="72"/>
      <c r="D245" s="72"/>
    </row>
    <row r="246" spans="1:6" ht="12" x14ac:dyDescent="0.2">
      <c r="A246" s="54" t="s">
        <v>173</v>
      </c>
    </row>
    <row r="247" spans="1:6" ht="12" x14ac:dyDescent="0.2">
      <c r="A247" s="55" t="s">
        <v>174</v>
      </c>
      <c r="B247" s="56"/>
      <c r="C247" s="72"/>
      <c r="D247" s="72"/>
    </row>
    <row r="248" spans="1:6" ht="12" x14ac:dyDescent="0.2">
      <c r="A248" s="55" t="s">
        <v>175</v>
      </c>
      <c r="B248" s="56"/>
      <c r="C248" s="72"/>
      <c r="D248" s="72"/>
    </row>
    <row r="249" spans="1:6" ht="12.75" x14ac:dyDescent="0.2">
      <c r="A249" s="55" t="s">
        <v>176</v>
      </c>
      <c r="B249" s="56"/>
      <c r="C249" s="76"/>
      <c r="D249" s="76"/>
    </row>
    <row r="250" spans="1:6" ht="12" x14ac:dyDescent="0.2">
      <c r="A250" s="57" t="s">
        <v>177</v>
      </c>
      <c r="B250" s="56"/>
      <c r="C250" s="72"/>
      <c r="D250" s="72"/>
    </row>
    <row r="251" spans="1:6" s="44" customFormat="1" ht="12" x14ac:dyDescent="0.2">
      <c r="A251" s="57" t="s">
        <v>178</v>
      </c>
      <c r="B251" s="56"/>
      <c r="C251" s="72"/>
      <c r="D251" s="72"/>
      <c r="F251" s="2"/>
    </row>
    <row r="252" spans="1:6" s="44" customFormat="1" x14ac:dyDescent="0.2">
      <c r="A252" s="58"/>
      <c r="B252" s="56"/>
      <c r="C252" s="72"/>
      <c r="D252" s="72"/>
      <c r="F252" s="2"/>
    </row>
    <row r="253" spans="1:6" s="44" customFormat="1" x14ac:dyDescent="0.2">
      <c r="A253" s="58"/>
      <c r="B253" s="56"/>
      <c r="C253" s="72"/>
      <c r="D253" s="72"/>
      <c r="F253" s="2"/>
    </row>
    <row r="254" spans="1:6" s="44" customFormat="1" x14ac:dyDescent="0.2">
      <c r="A254" s="58"/>
      <c r="B254" s="56"/>
      <c r="C254" s="72"/>
      <c r="D254" s="72"/>
      <c r="F254" s="2"/>
    </row>
    <row r="255" spans="1:6" s="44" customFormat="1" x14ac:dyDescent="0.2">
      <c r="A255" s="58"/>
      <c r="B255" s="56"/>
      <c r="C255" s="72"/>
      <c r="D255" s="72"/>
      <c r="F255" s="2"/>
    </row>
    <row r="256" spans="1:6" s="44" customFormat="1" x14ac:dyDescent="0.2">
      <c r="A256" s="58"/>
      <c r="B256" s="56"/>
      <c r="C256" s="72"/>
      <c r="D256" s="72"/>
      <c r="F256" s="2"/>
    </row>
    <row r="257" spans="1:6" s="44" customFormat="1" x14ac:dyDescent="0.2">
      <c r="A257" s="58"/>
      <c r="B257" s="56"/>
      <c r="C257" s="72"/>
      <c r="D257" s="72"/>
      <c r="F257" s="2"/>
    </row>
    <row r="258" spans="1:6" s="44" customFormat="1" x14ac:dyDescent="0.2">
      <c r="A258" s="58"/>
      <c r="B258" s="56"/>
      <c r="C258" s="72"/>
      <c r="D258" s="72"/>
      <c r="F258" s="2"/>
    </row>
    <row r="259" spans="1:6" s="44" customFormat="1" x14ac:dyDescent="0.2">
      <c r="A259" s="58"/>
      <c r="B259" s="56"/>
      <c r="C259" s="72"/>
      <c r="D259" s="72"/>
      <c r="F259" s="2"/>
    </row>
    <row r="260" spans="1:6" s="44" customFormat="1" x14ac:dyDescent="0.2">
      <c r="A260" s="2"/>
      <c r="B260" s="45"/>
      <c r="C260" s="72"/>
      <c r="D260" s="72"/>
      <c r="F260" s="2"/>
    </row>
    <row r="262" spans="1:6" s="44" customFormat="1" x14ac:dyDescent="0.2">
      <c r="A262" s="2"/>
      <c r="B262" s="45"/>
      <c r="C262" s="72"/>
      <c r="D262" s="72"/>
      <c r="F262" s="2"/>
    </row>
    <row r="263" spans="1:6" s="44" customFormat="1" x14ac:dyDescent="0.2">
      <c r="A263" s="2"/>
      <c r="B263" s="45"/>
      <c r="C263" s="72"/>
      <c r="D263" s="72"/>
      <c r="F263" s="2"/>
    </row>
    <row r="264" spans="1:6" s="44" customFormat="1" x14ac:dyDescent="0.2">
      <c r="A264" s="2"/>
      <c r="B264" s="45"/>
      <c r="C264" s="72"/>
      <c r="D264" s="72"/>
      <c r="F264" s="2"/>
    </row>
  </sheetData>
  <mergeCells count="6">
    <mergeCell ref="A239:E239"/>
    <mergeCell ref="A1:E1"/>
    <mergeCell ref="A2:E2"/>
    <mergeCell ref="A3:E3"/>
    <mergeCell ref="A4:E4"/>
    <mergeCell ref="A5:E5"/>
  </mergeCells>
  <printOptions horizontalCentered="1"/>
  <pageMargins left="0.75" right="0.75" top="1" bottom="1" header="0.5" footer="0.5"/>
  <pageSetup scale="84" firstPageNumber="79" fitToHeight="4" orientation="portrait" useFirstPageNumber="1" r:id="rId1"/>
  <headerFooter alignWithMargins="0">
    <oddFooter>&amp;C&amp;P&amp;R&amp;"Arial,Regular"August 2021</oddFooter>
  </headerFooter>
  <rowBreaks count="5" manualBreakCount="5">
    <brk id="47" max="4" man="1"/>
    <brk id="85" max="4" man="1"/>
    <brk id="123" max="4" man="1"/>
    <brk id="169" max="4" man="1"/>
    <brk id="20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TableL3 Internet</vt:lpstr>
      <vt:lpstr>'TableL3 Internet'!Print_Area</vt:lpstr>
      <vt:lpstr>'TableL3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2021-08-26T21:45:19Z</cp:lastPrinted>
  <dcterms:created xsi:type="dcterms:W3CDTF">2020-04-02T16:45:52Z</dcterms:created>
  <dcterms:modified xsi:type="dcterms:W3CDTF">2021-08-26T22:19:30Z</dcterms:modified>
</cp:coreProperties>
</file>