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/>
  <c r="G3" i="1"/>
  <c r="G42" i="1"/>
  <c r="F3" i="1"/>
  <c r="F42" i="1"/>
  <c r="E3" i="1"/>
  <c r="E42" i="1"/>
  <c r="D3" i="1"/>
  <c r="D42" i="1"/>
  <c r="C3" i="1"/>
  <c r="C42" i="1"/>
  <c r="B3" i="1"/>
  <c r="B43" i="1"/>
</calcChain>
</file>

<file path=xl/sharedStrings.xml><?xml version="1.0" encoding="utf-8"?>
<sst xmlns="http://schemas.openxmlformats.org/spreadsheetml/2006/main" count="54" uniqueCount="54">
  <si>
    <t>2017 REAL</t>
  </si>
  <si>
    <t>TOTAL</t>
  </si>
  <si>
    <t>2017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</si>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</sst>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9" xfId="3" applyNumberFormat="1" applyFont="1" applyFill="1" applyBorder="1"/>
    <xf numFmtId="164" fontId="3" fillId="0" borderId="9" xfId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3" fontId="3" fillId="0" borderId="10" xfId="2" applyNumberFormat="1" applyFill="1" applyBorder="1"/>
    <xf numFmtId="37" fontId="3" fillId="0" borderId="10" xfId="3" applyNumberFormat="1" applyFont="1" applyFill="1" applyBorder="1"/>
    <xf numFmtId="164" fontId="3" fillId="0" borderId="10" xfId="1" applyFont="1" applyFill="1" applyBorder="1"/>
    <xf numFmtId="0" fontId="3" fillId="0" borderId="10" xfId="2" applyFont="1" applyFill="1" applyBorder="1"/>
    <xf numFmtId="164" fontId="1" fillId="0" borderId="0" xfId="1" applyFill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7" fontId="3" fillId="0" borderId="11" xfId="3" applyNumberFormat="1" applyFont="1" applyFill="1" applyBorder="1"/>
    <xf numFmtId="164" fontId="3" fillId="0" borderId="11" xfId="1" applyFont="1" applyFill="1" applyBorder="1"/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164" fontId="5" fillId="0" borderId="0" xfId="1" applyFont="1" applyFill="1" applyBorder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  <cell r="R4">
            <v>82.2</v>
          </cell>
        </row>
        <row r="5">
          <cell r="E5">
            <v>14037</v>
          </cell>
          <cell r="R5">
            <v>91.8</v>
          </cell>
        </row>
        <row r="6">
          <cell r="E6">
            <v>72352</v>
          </cell>
          <cell r="R6">
            <v>83.4</v>
          </cell>
        </row>
        <row r="7">
          <cell r="E7">
            <v>44392</v>
          </cell>
          <cell r="R7">
            <v>85</v>
          </cell>
        </row>
        <row r="8">
          <cell r="E8">
            <v>47904</v>
          </cell>
          <cell r="R8">
            <v>89.3</v>
          </cell>
        </row>
        <row r="9">
          <cell r="E9">
            <v>168044</v>
          </cell>
          <cell r="R9">
            <v>92.8</v>
          </cell>
        </row>
        <row r="10">
          <cell r="E10">
            <v>5464</v>
          </cell>
          <cell r="R10">
            <v>98.3</v>
          </cell>
        </row>
        <row r="11">
          <cell r="E11">
            <v>56381</v>
          </cell>
          <cell r="R11">
            <v>91.7</v>
          </cell>
        </row>
        <row r="12">
          <cell r="E12">
            <v>26221</v>
          </cell>
          <cell r="R12">
            <v>94.2</v>
          </cell>
        </row>
        <row r="13">
          <cell r="E13">
            <v>8824</v>
          </cell>
          <cell r="R13">
            <v>93.8</v>
          </cell>
        </row>
        <row r="14">
          <cell r="E14">
            <v>30564</v>
          </cell>
          <cell r="R14">
            <v>91.7</v>
          </cell>
        </row>
        <row r="15">
          <cell r="E15">
            <v>3316</v>
          </cell>
          <cell r="R15">
            <v>96.8</v>
          </cell>
        </row>
        <row r="16">
          <cell r="E16">
            <v>54108</v>
          </cell>
          <cell r="R16">
            <v>84.6</v>
          </cell>
        </row>
        <row r="17">
          <cell r="E17">
            <v>58313</v>
          </cell>
          <cell r="R17">
            <v>94.7</v>
          </cell>
        </row>
        <row r="18">
          <cell r="E18">
            <v>49079</v>
          </cell>
          <cell r="R18">
            <v>93.6</v>
          </cell>
        </row>
        <row r="19">
          <cell r="E19">
            <v>29778</v>
          </cell>
          <cell r="R19">
            <v>91.1</v>
          </cell>
        </row>
        <row r="20">
          <cell r="E20">
            <v>682844</v>
          </cell>
          <cell r="R20">
            <v>92.6</v>
          </cell>
        </row>
        <row r="21">
          <cell r="E21">
            <v>114748</v>
          </cell>
          <cell r="R21">
            <v>89</v>
          </cell>
        </row>
        <row r="22">
          <cell r="E22">
            <v>33393</v>
          </cell>
          <cell r="R22">
            <v>81.8</v>
          </cell>
        </row>
        <row r="23">
          <cell r="E23">
            <v>18915</v>
          </cell>
          <cell r="R23">
            <v>90</v>
          </cell>
        </row>
        <row r="24">
          <cell r="E24">
            <v>59667</v>
          </cell>
          <cell r="R24">
            <v>92.9</v>
          </cell>
        </row>
        <row r="25">
          <cell r="E25">
            <v>17011</v>
          </cell>
          <cell r="R25">
            <v>88.5</v>
          </cell>
        </row>
        <row r="26">
          <cell r="E26">
            <v>51850</v>
          </cell>
          <cell r="R26">
            <v>98</v>
          </cell>
        </row>
        <row r="27">
          <cell r="E27">
            <v>45935</v>
          </cell>
          <cell r="R27">
            <v>83.7</v>
          </cell>
        </row>
        <row r="28">
          <cell r="E28">
            <v>32547</v>
          </cell>
          <cell r="R28">
            <v>91.5</v>
          </cell>
        </row>
        <row r="29">
          <cell r="E29">
            <v>14876</v>
          </cell>
          <cell r="R29">
            <v>90.9</v>
          </cell>
        </row>
        <row r="30">
          <cell r="E30">
            <v>328948</v>
          </cell>
          <cell r="R30">
            <v>92.1</v>
          </cell>
        </row>
        <row r="31">
          <cell r="E31">
            <v>16940</v>
          </cell>
          <cell r="R31">
            <v>92.3</v>
          </cell>
        </row>
        <row r="32">
          <cell r="E32">
            <v>66416</v>
          </cell>
          <cell r="R32">
            <v>92.5</v>
          </cell>
        </row>
        <row r="33">
          <cell r="E33">
            <v>7794</v>
          </cell>
          <cell r="R33">
            <v>88.3</v>
          </cell>
        </row>
        <row r="34">
          <cell r="E34">
            <v>294839</v>
          </cell>
          <cell r="R34">
            <v>93.9</v>
          </cell>
        </row>
        <row r="35">
          <cell r="E35">
            <v>201901</v>
          </cell>
          <cell r="R35">
            <v>96.1</v>
          </cell>
        </row>
        <row r="36">
          <cell r="E36">
            <v>40015</v>
          </cell>
          <cell r="R36">
            <v>91.1</v>
          </cell>
        </row>
        <row r="37">
          <cell r="E37">
            <v>116211</v>
          </cell>
          <cell r="R37">
            <v>95.5</v>
          </cell>
        </row>
        <row r="38">
          <cell r="E38">
            <v>4233</v>
          </cell>
          <cell r="R38">
            <v>88.3</v>
          </cell>
        </row>
        <row r="39">
          <cell r="E39">
            <v>26828</v>
          </cell>
          <cell r="R39">
            <v>90.4</v>
          </cell>
        </row>
        <row r="40">
          <cell r="E40">
            <v>106675</v>
          </cell>
          <cell r="R40">
            <v>83.5</v>
          </cell>
        </row>
        <row r="41">
          <cell r="E41">
            <v>35641</v>
          </cell>
          <cell r="R41">
            <v>87</v>
          </cell>
        </row>
        <row r="42">
          <cell r="E42">
            <v>102147</v>
          </cell>
          <cell r="R42">
            <v>86.9</v>
          </cell>
        </row>
      </sheetData>
      <sheetData sheetId="1"/>
      <sheetData sheetId="2">
        <row r="4">
          <cell r="EG4">
            <v>1</v>
          </cell>
          <cell r="EW4">
            <v>0</v>
          </cell>
          <cell r="FM4">
            <v>0</v>
          </cell>
          <cell r="GC4">
            <v>7</v>
          </cell>
          <cell r="GG4">
            <v>8</v>
          </cell>
        </row>
        <row r="5">
          <cell r="EG5">
            <v>22</v>
          </cell>
          <cell r="EW5">
            <v>2</v>
          </cell>
          <cell r="FM5">
            <v>0</v>
          </cell>
          <cell r="GC5">
            <v>26</v>
          </cell>
          <cell r="GG5">
            <v>50</v>
          </cell>
        </row>
        <row r="6">
          <cell r="EG6">
            <v>36</v>
          </cell>
          <cell r="EW6">
            <v>144</v>
          </cell>
          <cell r="FM6">
            <v>21</v>
          </cell>
          <cell r="GC6">
            <v>0</v>
          </cell>
          <cell r="GG6">
            <v>201</v>
          </cell>
        </row>
        <row r="7">
          <cell r="EG7">
            <v>46</v>
          </cell>
          <cell r="EW7">
            <v>14</v>
          </cell>
          <cell r="FM7">
            <v>63</v>
          </cell>
          <cell r="GC7">
            <v>0</v>
          </cell>
          <cell r="GG7">
            <v>123</v>
          </cell>
        </row>
        <row r="8">
          <cell r="EG8">
            <v>101</v>
          </cell>
          <cell r="EW8">
            <v>28</v>
          </cell>
          <cell r="FM8">
            <v>53</v>
          </cell>
          <cell r="GC8">
            <v>0</v>
          </cell>
          <cell r="GG8">
            <v>182</v>
          </cell>
        </row>
        <row r="9">
          <cell r="EG9">
            <v>262</v>
          </cell>
          <cell r="EW9">
            <v>24</v>
          </cell>
          <cell r="FM9">
            <v>147</v>
          </cell>
          <cell r="GC9">
            <v>388</v>
          </cell>
          <cell r="GG9">
            <v>821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58</v>
          </cell>
          <cell r="EW11">
            <v>7</v>
          </cell>
          <cell r="FM11">
            <v>46</v>
          </cell>
          <cell r="GC11">
            <v>0</v>
          </cell>
          <cell r="GG11">
            <v>111</v>
          </cell>
        </row>
        <row r="12">
          <cell r="EG12">
            <v>6</v>
          </cell>
          <cell r="EW12">
            <v>6</v>
          </cell>
          <cell r="FM12">
            <v>0</v>
          </cell>
          <cell r="GC12">
            <v>24</v>
          </cell>
          <cell r="GG12">
            <v>36</v>
          </cell>
        </row>
        <row r="13">
          <cell r="EG13">
            <v>3</v>
          </cell>
          <cell r="EW13">
            <v>0</v>
          </cell>
          <cell r="FM13">
            <v>8</v>
          </cell>
          <cell r="GC13">
            <v>0</v>
          </cell>
          <cell r="GG13">
            <v>11</v>
          </cell>
        </row>
        <row r="14">
          <cell r="EG14">
            <v>12</v>
          </cell>
          <cell r="EW14">
            <v>12</v>
          </cell>
          <cell r="FM14">
            <v>22</v>
          </cell>
          <cell r="GC14">
            <v>0</v>
          </cell>
          <cell r="GG14">
            <v>46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252</v>
          </cell>
          <cell r="EW16">
            <v>20</v>
          </cell>
          <cell r="FM16">
            <v>35</v>
          </cell>
          <cell r="GC16">
            <v>189</v>
          </cell>
          <cell r="GG16">
            <v>496</v>
          </cell>
        </row>
        <row r="17">
          <cell r="EG17">
            <v>21</v>
          </cell>
          <cell r="EW17">
            <v>6</v>
          </cell>
          <cell r="FM17">
            <v>2</v>
          </cell>
          <cell r="GC17">
            <v>53</v>
          </cell>
          <cell r="GG17">
            <v>82</v>
          </cell>
        </row>
        <row r="18">
          <cell r="EG18">
            <v>57</v>
          </cell>
          <cell r="EW18">
            <v>12</v>
          </cell>
          <cell r="FM18">
            <v>87</v>
          </cell>
          <cell r="GC18">
            <v>0</v>
          </cell>
          <cell r="GG18">
            <v>156</v>
          </cell>
        </row>
        <row r="19">
          <cell r="EG19">
            <v>14</v>
          </cell>
          <cell r="EW19">
            <v>4</v>
          </cell>
          <cell r="FM19">
            <v>3</v>
          </cell>
          <cell r="GC19">
            <v>17</v>
          </cell>
          <cell r="GG19">
            <v>38</v>
          </cell>
        </row>
        <row r="20">
          <cell r="EG20">
            <v>293</v>
          </cell>
          <cell r="EW20">
            <v>329</v>
          </cell>
          <cell r="FM20">
            <v>357</v>
          </cell>
          <cell r="GC20">
            <v>3679</v>
          </cell>
          <cell r="GG20">
            <v>4658</v>
          </cell>
        </row>
        <row r="21">
          <cell r="EG21">
            <v>66</v>
          </cell>
          <cell r="EW21">
            <v>32</v>
          </cell>
          <cell r="FM21">
            <v>35</v>
          </cell>
          <cell r="GC21">
            <v>66</v>
          </cell>
          <cell r="GG21">
            <v>199</v>
          </cell>
        </row>
        <row r="22">
          <cell r="EG22">
            <v>0</v>
          </cell>
          <cell r="EW22">
            <v>0</v>
          </cell>
          <cell r="FM22">
            <v>0</v>
          </cell>
          <cell r="GC22">
            <v>63</v>
          </cell>
          <cell r="GG22">
            <v>63</v>
          </cell>
        </row>
        <row r="23">
          <cell r="EG23">
            <v>17</v>
          </cell>
          <cell r="EW23">
            <v>2</v>
          </cell>
          <cell r="FM23">
            <v>0</v>
          </cell>
          <cell r="GC23">
            <v>64</v>
          </cell>
          <cell r="GG23">
            <v>83</v>
          </cell>
        </row>
        <row r="24">
          <cell r="EG24">
            <v>3</v>
          </cell>
          <cell r="EW24">
            <v>2</v>
          </cell>
          <cell r="FM24">
            <v>0</v>
          </cell>
          <cell r="GC24">
            <v>68</v>
          </cell>
          <cell r="GG24">
            <v>73</v>
          </cell>
        </row>
        <row r="25">
          <cell r="EG25">
            <v>4</v>
          </cell>
          <cell r="EW25">
            <v>4</v>
          </cell>
          <cell r="FM25">
            <v>0</v>
          </cell>
          <cell r="GC25">
            <v>0</v>
          </cell>
          <cell r="GG25">
            <v>8</v>
          </cell>
        </row>
        <row r="26">
          <cell r="EG26">
            <v>34</v>
          </cell>
          <cell r="EW26">
            <v>19</v>
          </cell>
          <cell r="FM26">
            <v>24</v>
          </cell>
          <cell r="GC26">
            <v>197</v>
          </cell>
          <cell r="GG26">
            <v>274</v>
          </cell>
        </row>
        <row r="27">
          <cell r="EG27">
            <v>13</v>
          </cell>
          <cell r="EW27">
            <v>8</v>
          </cell>
          <cell r="FM27">
            <v>36</v>
          </cell>
          <cell r="GC27">
            <v>1</v>
          </cell>
          <cell r="GG27">
            <v>58</v>
          </cell>
        </row>
        <row r="28">
          <cell r="EG28">
            <v>33</v>
          </cell>
          <cell r="EW28">
            <v>0</v>
          </cell>
          <cell r="FM28">
            <v>30</v>
          </cell>
          <cell r="GC28">
            <v>0</v>
          </cell>
          <cell r="GG28">
            <v>63</v>
          </cell>
        </row>
        <row r="29">
          <cell r="EG29">
            <v>3</v>
          </cell>
          <cell r="EW29">
            <v>0</v>
          </cell>
          <cell r="FM29">
            <v>11</v>
          </cell>
          <cell r="GC29">
            <v>0</v>
          </cell>
          <cell r="GG29">
            <v>14</v>
          </cell>
        </row>
        <row r="30">
          <cell r="EG30">
            <v>341</v>
          </cell>
          <cell r="EW30">
            <v>285</v>
          </cell>
          <cell r="FM30">
            <v>506</v>
          </cell>
          <cell r="GC30">
            <v>296</v>
          </cell>
          <cell r="GG30">
            <v>1428</v>
          </cell>
        </row>
        <row r="31">
          <cell r="EG31">
            <v>0</v>
          </cell>
          <cell r="EW31">
            <v>6</v>
          </cell>
          <cell r="FM31">
            <v>0</v>
          </cell>
          <cell r="GC31">
            <v>44</v>
          </cell>
          <cell r="GG31">
            <v>50</v>
          </cell>
        </row>
        <row r="32">
          <cell r="EG32">
            <v>69</v>
          </cell>
          <cell r="EW32">
            <v>40</v>
          </cell>
          <cell r="FM32">
            <v>45</v>
          </cell>
          <cell r="GC32">
            <v>159</v>
          </cell>
          <cell r="GG32">
            <v>313</v>
          </cell>
        </row>
        <row r="33">
          <cell r="EG33">
            <v>0</v>
          </cell>
          <cell r="EW33">
            <v>0</v>
          </cell>
          <cell r="FM33">
            <v>3</v>
          </cell>
          <cell r="GC33">
            <v>3</v>
          </cell>
          <cell r="GG33">
            <v>6</v>
          </cell>
        </row>
        <row r="34">
          <cell r="EG34">
            <v>182</v>
          </cell>
          <cell r="EW34">
            <v>91</v>
          </cell>
          <cell r="FM34">
            <v>162</v>
          </cell>
          <cell r="GC34">
            <v>373</v>
          </cell>
          <cell r="GG34">
            <v>808</v>
          </cell>
        </row>
        <row r="35">
          <cell r="EG35">
            <v>624</v>
          </cell>
          <cell r="EW35">
            <v>165</v>
          </cell>
          <cell r="FM35">
            <v>166</v>
          </cell>
          <cell r="GC35">
            <v>94</v>
          </cell>
          <cell r="GG35">
            <v>1049</v>
          </cell>
        </row>
        <row r="36">
          <cell r="EG36">
            <v>7</v>
          </cell>
          <cell r="EW36">
            <v>8</v>
          </cell>
          <cell r="FM36">
            <v>50</v>
          </cell>
          <cell r="GC36">
            <v>0</v>
          </cell>
          <cell r="GG36">
            <v>65</v>
          </cell>
        </row>
        <row r="37">
          <cell r="EG37">
            <v>104</v>
          </cell>
          <cell r="EW37">
            <v>72</v>
          </cell>
          <cell r="FM37">
            <v>31</v>
          </cell>
          <cell r="GC37">
            <v>535</v>
          </cell>
          <cell r="GG37">
            <v>742</v>
          </cell>
        </row>
        <row r="38">
          <cell r="EG38">
            <v>13</v>
          </cell>
          <cell r="EW38">
            <v>0</v>
          </cell>
          <cell r="FM38">
            <v>7</v>
          </cell>
          <cell r="GC38">
            <v>0</v>
          </cell>
          <cell r="GG38">
            <v>20</v>
          </cell>
        </row>
        <row r="39">
          <cell r="EG39">
            <v>6</v>
          </cell>
          <cell r="EW39">
            <v>5</v>
          </cell>
          <cell r="FM39">
            <v>0</v>
          </cell>
          <cell r="GC39">
            <v>24</v>
          </cell>
          <cell r="GG39">
            <v>35</v>
          </cell>
        </row>
        <row r="40">
          <cell r="EG40">
            <v>49</v>
          </cell>
          <cell r="EW40">
            <v>19</v>
          </cell>
          <cell r="FM40">
            <v>27</v>
          </cell>
          <cell r="GC40">
            <v>128</v>
          </cell>
          <cell r="GG40">
            <v>223</v>
          </cell>
        </row>
        <row r="41">
          <cell r="EG41">
            <v>14</v>
          </cell>
          <cell r="EW41">
            <v>1</v>
          </cell>
          <cell r="FM41">
            <v>15</v>
          </cell>
          <cell r="GC41">
            <v>0</v>
          </cell>
          <cell r="GG41">
            <v>30</v>
          </cell>
        </row>
        <row r="42">
          <cell r="EG42">
            <v>27</v>
          </cell>
          <cell r="EW42">
            <v>9</v>
          </cell>
          <cell r="FM42">
            <v>0</v>
          </cell>
          <cell r="GC42">
            <v>71</v>
          </cell>
          <cell r="GG42">
            <v>107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A2" sqref="A2"/>
    </sheetView>
  </sheetViews>
  <sheetFormatPr defaultRowHeight="15" x14ac:dyDescent="0.2"/>
  <cols>
    <col min="1" max="1" width="16.42578125" style="3" customWidth="1"/>
    <col min="2" max="2" width="13.42578125" style="46" bestFit="1" customWidth="1"/>
    <col min="3" max="3" width="11.7109375" style="3" customWidth="1"/>
    <col min="4" max="4" width="12" style="3" customWidth="1"/>
    <col min="5" max="5" width="13" style="3" customWidth="1"/>
    <col min="6" max="8" width="10.7109375" style="3" customWidth="1"/>
    <col min="9" max="255" width="8.855468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855468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855468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855468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855468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855468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855468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855468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855468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855468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855468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855468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855468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855468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855468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855468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855468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855468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855468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855468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855468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855468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855468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855468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855468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855468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855468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855468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855468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855468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855468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855468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855468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855468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855468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855468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855468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855468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855468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855468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855468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855468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855468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855468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855468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855468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855468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855468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855468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855468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855468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855468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855468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855468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855468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855468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855468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855468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855468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855468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855468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855468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855468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85546875" style="3"/>
  </cols>
  <sheetData>
    <row r="1" spans="1:8" ht="16.5" thickBot="1" x14ac:dyDescent="0.3">
      <c r="A1" s="1"/>
      <c r="B1" s="1" t="s">
        <v>0</v>
      </c>
      <c r="C1" s="2" t="s">
        <v>1</v>
      </c>
      <c r="D1" s="47" t="s">
        <v>2</v>
      </c>
      <c r="E1" s="48"/>
      <c r="F1" s="48"/>
      <c r="G1" s="48"/>
      <c r="H1" s="49"/>
    </row>
    <row r="2" spans="1:8" ht="16.5" thickBot="1" x14ac:dyDescent="0.3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ht="15.75" customHeight="1" x14ac:dyDescent="0.2">
      <c r="A3" s="7" t="s">
        <v>11</v>
      </c>
      <c r="B3" s="8">
        <f>'[1]Other Source Input'!R4</f>
        <v>82.2</v>
      </c>
      <c r="C3" s="9">
        <f>'[1]Other Source Input'!E4</f>
        <v>12853</v>
      </c>
      <c r="D3" s="10">
        <f>'[1]Comparison Statistics Input'!EG4</f>
        <v>1</v>
      </c>
      <c r="E3" s="11">
        <f>'[1]Comparison Statistics Input'!EW4</f>
        <v>0</v>
      </c>
      <c r="F3" s="11">
        <f>'[1]Comparison Statistics Input'!FM4</f>
        <v>0</v>
      </c>
      <c r="G3" s="11">
        <f>'[1]Comparison Statistics Input'!GC4</f>
        <v>7</v>
      </c>
      <c r="H3" s="11">
        <f>'[1]Comparison Statistics Input'!GG4</f>
        <v>8</v>
      </c>
    </row>
    <row r="4" spans="1:8" ht="15.75" customHeight="1" x14ac:dyDescent="0.2">
      <c r="A4" s="12" t="s">
        <v>12</v>
      </c>
      <c r="B4" s="13">
        <f>'[1]Other Source Input'!R5</f>
        <v>91.8</v>
      </c>
      <c r="C4" s="14">
        <f>'[1]Other Source Input'!E5</f>
        <v>14037</v>
      </c>
      <c r="D4" s="15">
        <f>'[1]Comparison Statistics Input'!EG5</f>
        <v>22</v>
      </c>
      <c r="E4" s="16">
        <f>'[1]Comparison Statistics Input'!EW5</f>
        <v>2</v>
      </c>
      <c r="F4" s="16">
        <f>'[1]Comparison Statistics Input'!FM5</f>
        <v>0</v>
      </c>
      <c r="G4" s="16">
        <f>'[1]Comparison Statistics Input'!GC5</f>
        <v>26</v>
      </c>
      <c r="H4" s="16">
        <f>'[1]Comparison Statistics Input'!GG5</f>
        <v>50</v>
      </c>
    </row>
    <row r="5" spans="1:8" ht="15.75" customHeight="1" x14ac:dyDescent="0.2">
      <c r="A5" s="12" t="s">
        <v>13</v>
      </c>
      <c r="B5" s="13">
        <f>'[1]Other Source Input'!R6</f>
        <v>83.4</v>
      </c>
      <c r="C5" s="14">
        <f>'[1]Other Source Input'!E6</f>
        <v>72352</v>
      </c>
      <c r="D5" s="15">
        <f>'[1]Comparison Statistics Input'!EG6</f>
        <v>36</v>
      </c>
      <c r="E5" s="16">
        <f>'[1]Comparison Statistics Input'!EW6</f>
        <v>144</v>
      </c>
      <c r="F5" s="16">
        <f>'[1]Comparison Statistics Input'!FM6</f>
        <v>21</v>
      </c>
      <c r="G5" s="16">
        <f>'[1]Comparison Statistics Input'!GC6</f>
        <v>0</v>
      </c>
      <c r="H5" s="16">
        <f>'[1]Comparison Statistics Input'!GG6</f>
        <v>201</v>
      </c>
    </row>
    <row r="6" spans="1:8" ht="15.75" customHeight="1" x14ac:dyDescent="0.2">
      <c r="A6" s="12" t="s">
        <v>14</v>
      </c>
      <c r="B6" s="13">
        <f>'[1]Other Source Input'!R7</f>
        <v>85</v>
      </c>
      <c r="C6" s="14">
        <f>'[1]Other Source Input'!E7</f>
        <v>44392</v>
      </c>
      <c r="D6" s="15">
        <f>'[1]Comparison Statistics Input'!EG7</f>
        <v>46</v>
      </c>
      <c r="E6" s="16">
        <f>'[1]Comparison Statistics Input'!EW7</f>
        <v>14</v>
      </c>
      <c r="F6" s="16">
        <f>'[1]Comparison Statistics Input'!FM7</f>
        <v>63</v>
      </c>
      <c r="G6" s="16">
        <f>'[1]Comparison Statistics Input'!GC7</f>
        <v>0</v>
      </c>
      <c r="H6" s="16">
        <f>'[1]Comparison Statistics Input'!GG7</f>
        <v>123</v>
      </c>
    </row>
    <row r="7" spans="1:8" ht="15.75" customHeight="1" x14ac:dyDescent="0.2">
      <c r="A7" s="12" t="s">
        <v>15</v>
      </c>
      <c r="B7" s="13">
        <f>'[1]Other Source Input'!R8</f>
        <v>89.3</v>
      </c>
      <c r="C7" s="14">
        <f>'[1]Other Source Input'!E8</f>
        <v>47904</v>
      </c>
      <c r="D7" s="15">
        <f>'[1]Comparison Statistics Input'!EG8</f>
        <v>101</v>
      </c>
      <c r="E7" s="16">
        <f>'[1]Comparison Statistics Input'!EW8</f>
        <v>28</v>
      </c>
      <c r="F7" s="16">
        <f>'[1]Comparison Statistics Input'!FM8</f>
        <v>53</v>
      </c>
      <c r="G7" s="16">
        <f>'[1]Comparison Statistics Input'!GC8</f>
        <v>0</v>
      </c>
      <c r="H7" s="16">
        <f>'[1]Comparison Statistics Input'!GG8</f>
        <v>182</v>
      </c>
    </row>
    <row r="8" spans="1:8" ht="15.75" customHeight="1" x14ac:dyDescent="0.2">
      <c r="A8" s="12" t="s">
        <v>16</v>
      </c>
      <c r="B8" s="13">
        <f>'[1]Other Source Input'!R9</f>
        <v>92.8</v>
      </c>
      <c r="C8" s="14">
        <f>'[1]Other Source Input'!E9</f>
        <v>168044</v>
      </c>
      <c r="D8" s="15">
        <f>'[1]Comparison Statistics Input'!EG9</f>
        <v>262</v>
      </c>
      <c r="E8" s="16">
        <f>'[1]Comparison Statistics Input'!EW9</f>
        <v>24</v>
      </c>
      <c r="F8" s="16">
        <f>'[1]Comparison Statistics Input'!FM9</f>
        <v>147</v>
      </c>
      <c r="G8" s="16">
        <f>'[1]Comparison Statistics Input'!GC9</f>
        <v>388</v>
      </c>
      <c r="H8" s="16">
        <f>'[1]Comparison Statistics Input'!GG9</f>
        <v>821</v>
      </c>
    </row>
    <row r="9" spans="1:8" ht="15.75" customHeight="1" x14ac:dyDescent="0.2">
      <c r="A9" s="12" t="s">
        <v>17</v>
      </c>
      <c r="B9" s="13">
        <f>'[1]Other Source Input'!R10</f>
        <v>98.3</v>
      </c>
      <c r="C9" s="14">
        <f>'[1]Other Source Input'!E10</f>
        <v>5464</v>
      </c>
      <c r="D9" s="15">
        <f>'[1]Comparison Statistics Input'!EG10</f>
        <v>0</v>
      </c>
      <c r="E9" s="16">
        <f>'[1]Comparison Statistics Input'!EW10</f>
        <v>0</v>
      </c>
      <c r="F9" s="16">
        <f>'[1]Comparison Statistics Input'!FM10</f>
        <v>0</v>
      </c>
      <c r="G9" s="16">
        <f>'[1]Comparison Statistics Input'!GC10</f>
        <v>0</v>
      </c>
      <c r="H9" s="16">
        <f>'[1]Comparison Statistics Input'!GG10</f>
        <v>0</v>
      </c>
    </row>
    <row r="10" spans="1:8" ht="15.75" customHeight="1" x14ac:dyDescent="0.2">
      <c r="A10" s="12" t="s">
        <v>18</v>
      </c>
      <c r="B10" s="13">
        <f>'[1]Other Source Input'!R11</f>
        <v>91.7</v>
      </c>
      <c r="C10" s="14">
        <f>'[1]Other Source Input'!E11</f>
        <v>56381</v>
      </c>
      <c r="D10" s="15">
        <f>'[1]Comparison Statistics Input'!EG11</f>
        <v>58</v>
      </c>
      <c r="E10" s="16">
        <f>'[1]Comparison Statistics Input'!EW11</f>
        <v>7</v>
      </c>
      <c r="F10" s="16">
        <f>'[1]Comparison Statistics Input'!FM11</f>
        <v>46</v>
      </c>
      <c r="G10" s="16">
        <f>'[1]Comparison Statistics Input'!GC11</f>
        <v>0</v>
      </c>
      <c r="H10" s="16">
        <f>'[1]Comparison Statistics Input'!GG11</f>
        <v>111</v>
      </c>
    </row>
    <row r="11" spans="1:8" ht="15.75" customHeight="1" x14ac:dyDescent="0.2">
      <c r="A11" s="12" t="s">
        <v>19</v>
      </c>
      <c r="B11" s="13">
        <f>'[1]Other Source Input'!R12</f>
        <v>94.2</v>
      </c>
      <c r="C11" s="14">
        <f>'[1]Other Source Input'!E12</f>
        <v>26221</v>
      </c>
      <c r="D11" s="15">
        <f>'[1]Comparison Statistics Input'!EG12</f>
        <v>6</v>
      </c>
      <c r="E11" s="16">
        <f>'[1]Comparison Statistics Input'!EW12</f>
        <v>6</v>
      </c>
      <c r="F11" s="16">
        <f>'[1]Comparison Statistics Input'!FM12</f>
        <v>0</v>
      </c>
      <c r="G11" s="16">
        <f>'[1]Comparison Statistics Input'!GC12</f>
        <v>24</v>
      </c>
      <c r="H11" s="16">
        <f>'[1]Comparison Statistics Input'!GG12</f>
        <v>36</v>
      </c>
    </row>
    <row r="12" spans="1:8" ht="15.75" customHeight="1" x14ac:dyDescent="0.2">
      <c r="A12" s="12" t="s">
        <v>20</v>
      </c>
      <c r="B12" s="13">
        <f>'[1]Other Source Input'!R13</f>
        <v>93.8</v>
      </c>
      <c r="C12" s="14">
        <f>'[1]Other Source Input'!E13</f>
        <v>8824</v>
      </c>
      <c r="D12" s="15">
        <f>'[1]Comparison Statistics Input'!EG13</f>
        <v>3</v>
      </c>
      <c r="E12" s="16">
        <f>'[1]Comparison Statistics Input'!EW13</f>
        <v>0</v>
      </c>
      <c r="F12" s="16">
        <f>'[1]Comparison Statistics Input'!FM13</f>
        <v>8</v>
      </c>
      <c r="G12" s="16">
        <f>'[1]Comparison Statistics Input'!GC13</f>
        <v>0</v>
      </c>
      <c r="H12" s="16">
        <f>'[1]Comparison Statistics Input'!GG13</f>
        <v>11</v>
      </c>
    </row>
    <row r="13" spans="1:8" ht="15.75" customHeight="1" x14ac:dyDescent="0.2">
      <c r="A13" s="12" t="s">
        <v>21</v>
      </c>
      <c r="B13" s="13">
        <f>'[1]Other Source Input'!R14</f>
        <v>91.7</v>
      </c>
      <c r="C13" s="14">
        <f>'[1]Other Source Input'!E14</f>
        <v>30564</v>
      </c>
      <c r="D13" s="15">
        <f>'[1]Comparison Statistics Input'!EG14</f>
        <v>12</v>
      </c>
      <c r="E13" s="16">
        <f>'[1]Comparison Statistics Input'!EW14</f>
        <v>12</v>
      </c>
      <c r="F13" s="16">
        <f>'[1]Comparison Statistics Input'!FM14</f>
        <v>22</v>
      </c>
      <c r="G13" s="16">
        <f>'[1]Comparison Statistics Input'!GC14</f>
        <v>0</v>
      </c>
      <c r="H13" s="16">
        <f>'[1]Comparison Statistics Input'!GG14</f>
        <v>46</v>
      </c>
    </row>
    <row r="14" spans="1:8" ht="15.75" customHeight="1" x14ac:dyDescent="0.2">
      <c r="A14" s="12" t="s">
        <v>22</v>
      </c>
      <c r="B14" s="13">
        <f>'[1]Other Source Input'!R15</f>
        <v>96.8</v>
      </c>
      <c r="C14" s="14">
        <f>'[1]Other Source Input'!E15</f>
        <v>3316</v>
      </c>
      <c r="D14" s="15">
        <f>'[1]Comparison Statistics Input'!EG15</f>
        <v>0</v>
      </c>
      <c r="E14" s="16">
        <f>'[1]Comparison Statistics Input'!EW15</f>
        <v>0</v>
      </c>
      <c r="F14" s="16">
        <f>'[1]Comparison Statistics Input'!FM15</f>
        <v>0</v>
      </c>
      <c r="G14" s="16">
        <f>'[1]Comparison Statistics Input'!GC15</f>
        <v>0</v>
      </c>
      <c r="H14" s="16">
        <f>'[1]Comparison Statistics Input'!GG15</f>
        <v>0</v>
      </c>
    </row>
    <row r="15" spans="1:8" ht="15.75" customHeight="1" x14ac:dyDescent="0.2">
      <c r="A15" s="12" t="s">
        <v>23</v>
      </c>
      <c r="B15" s="13">
        <f>'[1]Other Source Input'!R16</f>
        <v>84.6</v>
      </c>
      <c r="C15" s="14">
        <f>'[1]Other Source Input'!E16</f>
        <v>54108</v>
      </c>
      <c r="D15" s="15">
        <f>'[1]Comparison Statistics Input'!EG16</f>
        <v>252</v>
      </c>
      <c r="E15" s="16">
        <f>'[1]Comparison Statistics Input'!EW16</f>
        <v>20</v>
      </c>
      <c r="F15" s="16">
        <f>'[1]Comparison Statistics Input'!FM16</f>
        <v>35</v>
      </c>
      <c r="G15" s="16">
        <f>'[1]Comparison Statistics Input'!GC16</f>
        <v>189</v>
      </c>
      <c r="H15" s="16">
        <f>'[1]Comparison Statistics Input'!GG16</f>
        <v>496</v>
      </c>
    </row>
    <row r="16" spans="1:8" ht="15.75" customHeight="1" x14ac:dyDescent="0.2">
      <c r="A16" s="12" t="s">
        <v>24</v>
      </c>
      <c r="B16" s="13">
        <f>'[1]Other Source Input'!R17</f>
        <v>94.7</v>
      </c>
      <c r="C16" s="14">
        <f>'[1]Other Source Input'!E17</f>
        <v>58313</v>
      </c>
      <c r="D16" s="15">
        <f>'[1]Comparison Statistics Input'!EG17</f>
        <v>21</v>
      </c>
      <c r="E16" s="16">
        <f>'[1]Comparison Statistics Input'!EW17</f>
        <v>6</v>
      </c>
      <c r="F16" s="16">
        <f>'[1]Comparison Statistics Input'!FM17</f>
        <v>2</v>
      </c>
      <c r="G16" s="16">
        <f>'[1]Comparison Statistics Input'!GC17</f>
        <v>53</v>
      </c>
      <c r="H16" s="16">
        <f>'[1]Comparison Statistics Input'!GG17</f>
        <v>82</v>
      </c>
    </row>
    <row r="17" spans="1:8" ht="15.75" customHeight="1" x14ac:dyDescent="0.2">
      <c r="A17" s="12" t="s">
        <v>25</v>
      </c>
      <c r="B17" s="13">
        <f>'[1]Other Source Input'!R18</f>
        <v>93.6</v>
      </c>
      <c r="C17" s="14">
        <f>'[1]Other Source Input'!E18</f>
        <v>49079</v>
      </c>
      <c r="D17" s="15">
        <f>'[1]Comparison Statistics Input'!EG18</f>
        <v>57</v>
      </c>
      <c r="E17" s="16">
        <f>'[1]Comparison Statistics Input'!EW18</f>
        <v>12</v>
      </c>
      <c r="F17" s="16">
        <f>'[1]Comparison Statistics Input'!FM18</f>
        <v>87</v>
      </c>
      <c r="G17" s="16">
        <f>'[1]Comparison Statistics Input'!GC18</f>
        <v>0</v>
      </c>
      <c r="H17" s="16">
        <f>'[1]Comparison Statistics Input'!GG18</f>
        <v>156</v>
      </c>
    </row>
    <row r="18" spans="1:8" ht="15.75" customHeight="1" x14ac:dyDescent="0.2">
      <c r="A18" s="12" t="s">
        <v>26</v>
      </c>
      <c r="B18" s="13">
        <f>'[1]Other Source Input'!R19</f>
        <v>91.1</v>
      </c>
      <c r="C18" s="14">
        <f>'[1]Other Source Input'!E19</f>
        <v>29778</v>
      </c>
      <c r="D18" s="15">
        <f>'[1]Comparison Statistics Input'!EG19</f>
        <v>14</v>
      </c>
      <c r="E18" s="16">
        <f>'[1]Comparison Statistics Input'!EW19</f>
        <v>4</v>
      </c>
      <c r="F18" s="16">
        <f>'[1]Comparison Statistics Input'!FM19</f>
        <v>3</v>
      </c>
      <c r="G18" s="16">
        <f>'[1]Comparison Statistics Input'!GC19</f>
        <v>17</v>
      </c>
      <c r="H18" s="16">
        <f>'[1]Comparison Statistics Input'!GG19</f>
        <v>38</v>
      </c>
    </row>
    <row r="19" spans="1:8" ht="15.75" customHeight="1" x14ac:dyDescent="0.2">
      <c r="A19" s="12" t="s">
        <v>27</v>
      </c>
      <c r="B19" s="13">
        <f>'[1]Other Source Input'!R20</f>
        <v>92.6</v>
      </c>
      <c r="C19" s="14">
        <f>'[1]Other Source Input'!E20</f>
        <v>682844</v>
      </c>
      <c r="D19" s="15">
        <f>'[1]Comparison Statistics Input'!EG20</f>
        <v>293</v>
      </c>
      <c r="E19" s="16">
        <f>'[1]Comparison Statistics Input'!EW20</f>
        <v>329</v>
      </c>
      <c r="F19" s="16">
        <f>'[1]Comparison Statistics Input'!FM20</f>
        <v>357</v>
      </c>
      <c r="G19" s="16">
        <f>'[1]Comparison Statistics Input'!GC20</f>
        <v>3679</v>
      </c>
      <c r="H19" s="16">
        <f>'[1]Comparison Statistics Input'!GG20</f>
        <v>4658</v>
      </c>
    </row>
    <row r="20" spans="1:8" ht="15.75" customHeight="1" x14ac:dyDescent="0.2">
      <c r="A20" s="12" t="s">
        <v>28</v>
      </c>
      <c r="B20" s="13">
        <f>'[1]Other Source Input'!R21</f>
        <v>89</v>
      </c>
      <c r="C20" s="14">
        <f>'[1]Other Source Input'!E21</f>
        <v>114748</v>
      </c>
      <c r="D20" s="15">
        <f>'[1]Comparison Statistics Input'!EG21</f>
        <v>66</v>
      </c>
      <c r="E20" s="16">
        <f>'[1]Comparison Statistics Input'!EW21</f>
        <v>32</v>
      </c>
      <c r="F20" s="16">
        <f>'[1]Comparison Statistics Input'!FM21</f>
        <v>35</v>
      </c>
      <c r="G20" s="16">
        <f>'[1]Comparison Statistics Input'!GC21</f>
        <v>66</v>
      </c>
      <c r="H20" s="16">
        <f>'[1]Comparison Statistics Input'!GG21</f>
        <v>199</v>
      </c>
    </row>
    <row r="21" spans="1:8" ht="15.75" customHeight="1" x14ac:dyDescent="0.2">
      <c r="A21" s="17" t="s">
        <v>29</v>
      </c>
      <c r="B21" s="13">
        <f>'[1]Other Source Input'!R22</f>
        <v>81.8</v>
      </c>
      <c r="C21" s="14">
        <f>'[1]Other Source Input'!E22</f>
        <v>33393</v>
      </c>
      <c r="D21" s="15">
        <f>'[1]Comparison Statistics Input'!EG22</f>
        <v>0</v>
      </c>
      <c r="E21" s="16">
        <f>'[1]Comparison Statistics Input'!EW22</f>
        <v>0</v>
      </c>
      <c r="F21" s="16">
        <f>'[1]Comparison Statistics Input'!FM22</f>
        <v>0</v>
      </c>
      <c r="G21" s="16">
        <f>'[1]Comparison Statistics Input'!GC22</f>
        <v>63</v>
      </c>
      <c r="H21" s="16">
        <f>'[1]Comparison Statistics Input'!GG22</f>
        <v>63</v>
      </c>
    </row>
    <row r="22" spans="1:8" ht="15.75" customHeight="1" x14ac:dyDescent="0.2">
      <c r="A22" s="12" t="s">
        <v>30</v>
      </c>
      <c r="B22" s="13">
        <f>'[1]Other Source Input'!R23</f>
        <v>90</v>
      </c>
      <c r="C22" s="14">
        <f>'[1]Other Source Input'!E23</f>
        <v>18915</v>
      </c>
      <c r="D22" s="15">
        <f>'[1]Comparison Statistics Input'!EG23</f>
        <v>17</v>
      </c>
      <c r="E22" s="16">
        <f>'[1]Comparison Statistics Input'!EW23</f>
        <v>2</v>
      </c>
      <c r="F22" s="16">
        <f>'[1]Comparison Statistics Input'!FM23</f>
        <v>0</v>
      </c>
      <c r="G22" s="16">
        <f>'[1]Comparison Statistics Input'!GC23</f>
        <v>64</v>
      </c>
      <c r="H22" s="16">
        <f>'[1]Comparison Statistics Input'!GG23</f>
        <v>83</v>
      </c>
    </row>
    <row r="23" spans="1:8" ht="15.75" customHeight="1" x14ac:dyDescent="0.2">
      <c r="A23" s="12" t="s">
        <v>31</v>
      </c>
      <c r="B23" s="13">
        <f>'[1]Other Source Input'!R24</f>
        <v>92.9</v>
      </c>
      <c r="C23" s="14">
        <f>'[1]Other Source Input'!E24</f>
        <v>59667</v>
      </c>
      <c r="D23" s="15">
        <f>'[1]Comparison Statistics Input'!EG24</f>
        <v>3</v>
      </c>
      <c r="E23" s="16">
        <f>'[1]Comparison Statistics Input'!EW24</f>
        <v>2</v>
      </c>
      <c r="F23" s="16">
        <f>'[1]Comparison Statistics Input'!FM24</f>
        <v>0</v>
      </c>
      <c r="G23" s="16">
        <f>'[1]Comparison Statistics Input'!GC24</f>
        <v>68</v>
      </c>
      <c r="H23" s="16">
        <f>'[1]Comparison Statistics Input'!GG24</f>
        <v>73</v>
      </c>
    </row>
    <row r="24" spans="1:8" ht="15.75" customHeight="1" x14ac:dyDescent="0.2">
      <c r="A24" s="12" t="s">
        <v>32</v>
      </c>
      <c r="B24" s="13">
        <f>'[1]Other Source Input'!R25</f>
        <v>88.5</v>
      </c>
      <c r="C24" s="14">
        <f>'[1]Other Source Input'!E25</f>
        <v>17011</v>
      </c>
      <c r="D24" s="15">
        <f>'[1]Comparison Statistics Input'!EG25</f>
        <v>4</v>
      </c>
      <c r="E24" s="16">
        <f>'[1]Comparison Statistics Input'!EW25</f>
        <v>4</v>
      </c>
      <c r="F24" s="16">
        <f>'[1]Comparison Statistics Input'!FM25</f>
        <v>0</v>
      </c>
      <c r="G24" s="16">
        <f>'[1]Comparison Statistics Input'!GC25</f>
        <v>0</v>
      </c>
      <c r="H24" s="16">
        <f>'[1]Comparison Statistics Input'!GG25</f>
        <v>8</v>
      </c>
    </row>
    <row r="25" spans="1:8" ht="15.75" customHeight="1" x14ac:dyDescent="0.2">
      <c r="A25" s="12" t="s">
        <v>33</v>
      </c>
      <c r="B25" s="13">
        <f>'[1]Other Source Input'!R26</f>
        <v>98</v>
      </c>
      <c r="C25" s="14">
        <f>'[1]Other Source Input'!E26</f>
        <v>51850</v>
      </c>
      <c r="D25" s="15">
        <f>'[1]Comparison Statistics Input'!EG26</f>
        <v>34</v>
      </c>
      <c r="E25" s="16">
        <f>'[1]Comparison Statistics Input'!EW26</f>
        <v>19</v>
      </c>
      <c r="F25" s="16">
        <f>'[1]Comparison Statistics Input'!FM26</f>
        <v>24</v>
      </c>
      <c r="G25" s="16">
        <f>'[1]Comparison Statistics Input'!GC26</f>
        <v>197</v>
      </c>
      <c r="H25" s="16">
        <f>'[1]Comparison Statistics Input'!GG26</f>
        <v>274</v>
      </c>
    </row>
    <row r="26" spans="1:8" ht="15.75" customHeight="1" x14ac:dyDescent="0.2">
      <c r="A26" s="12" t="s">
        <v>34</v>
      </c>
      <c r="B26" s="13">
        <f>'[1]Other Source Input'!R27</f>
        <v>83.7</v>
      </c>
      <c r="C26" s="14">
        <f>'[1]Other Source Input'!E27</f>
        <v>45935</v>
      </c>
      <c r="D26" s="15">
        <f>'[1]Comparison Statistics Input'!EG27</f>
        <v>13</v>
      </c>
      <c r="E26" s="16">
        <f>'[1]Comparison Statistics Input'!EW27</f>
        <v>8</v>
      </c>
      <c r="F26" s="16">
        <f>'[1]Comparison Statistics Input'!FM27</f>
        <v>36</v>
      </c>
      <c r="G26" s="16">
        <f>'[1]Comparison Statistics Input'!GC27</f>
        <v>1</v>
      </c>
      <c r="H26" s="16">
        <f>'[1]Comparison Statistics Input'!GG27</f>
        <v>58</v>
      </c>
    </row>
    <row r="27" spans="1:8" ht="15.75" customHeight="1" x14ac:dyDescent="0.2">
      <c r="A27" s="12" t="s">
        <v>35</v>
      </c>
      <c r="B27" s="13">
        <f>'[1]Other Source Input'!R28</f>
        <v>91.5</v>
      </c>
      <c r="C27" s="14">
        <f>'[1]Other Source Input'!E28</f>
        <v>32547</v>
      </c>
      <c r="D27" s="15">
        <f>'[1]Comparison Statistics Input'!EG28</f>
        <v>33</v>
      </c>
      <c r="E27" s="16">
        <f>'[1]Comparison Statistics Input'!EW28</f>
        <v>0</v>
      </c>
      <c r="F27" s="16">
        <f>'[1]Comparison Statistics Input'!FM28</f>
        <v>30</v>
      </c>
      <c r="G27" s="16">
        <f>'[1]Comparison Statistics Input'!GC28</f>
        <v>0</v>
      </c>
      <c r="H27" s="16">
        <f>'[1]Comparison Statistics Input'!GG28</f>
        <v>63</v>
      </c>
    </row>
    <row r="28" spans="1:8" ht="15.75" customHeight="1" x14ac:dyDescent="0.2">
      <c r="A28" s="12" t="s">
        <v>36</v>
      </c>
      <c r="B28" s="13">
        <f>'[1]Other Source Input'!R29</f>
        <v>90.9</v>
      </c>
      <c r="C28" s="14">
        <f>'[1]Other Source Input'!E29</f>
        <v>14876</v>
      </c>
      <c r="D28" s="15">
        <f>'[1]Comparison Statistics Input'!EG29</f>
        <v>3</v>
      </c>
      <c r="E28" s="16">
        <f>'[1]Comparison Statistics Input'!EW29</f>
        <v>0</v>
      </c>
      <c r="F28" s="16">
        <f>'[1]Comparison Statistics Input'!FM29</f>
        <v>11</v>
      </c>
      <c r="G28" s="16">
        <f>'[1]Comparison Statistics Input'!GC29</f>
        <v>0</v>
      </c>
      <c r="H28" s="16">
        <f>'[1]Comparison Statistics Input'!GG29</f>
        <v>14</v>
      </c>
    </row>
    <row r="29" spans="1:8" ht="15.75" customHeight="1" x14ac:dyDescent="0.2">
      <c r="A29" s="12" t="s">
        <v>37</v>
      </c>
      <c r="B29" s="13">
        <f>'[1]Other Source Input'!R30</f>
        <v>92.1</v>
      </c>
      <c r="C29" s="14">
        <f>'[1]Other Source Input'!E30</f>
        <v>328948</v>
      </c>
      <c r="D29" s="15">
        <f>'[1]Comparison Statistics Input'!EG30</f>
        <v>341</v>
      </c>
      <c r="E29" s="16">
        <f>'[1]Comparison Statistics Input'!EW30</f>
        <v>285</v>
      </c>
      <c r="F29" s="16">
        <f>'[1]Comparison Statistics Input'!FM30</f>
        <v>506</v>
      </c>
      <c r="G29" s="16">
        <f>'[1]Comparison Statistics Input'!GC30</f>
        <v>296</v>
      </c>
      <c r="H29" s="16">
        <f>'[1]Comparison Statistics Input'!GG30</f>
        <v>1428</v>
      </c>
    </row>
    <row r="30" spans="1:8" ht="15.75" customHeight="1" x14ac:dyDescent="0.2">
      <c r="A30" s="12" t="s">
        <v>38</v>
      </c>
      <c r="B30" s="13">
        <f>'[1]Other Source Input'!R31</f>
        <v>92.3</v>
      </c>
      <c r="C30" s="14">
        <f>'[1]Other Source Input'!E31</f>
        <v>16940</v>
      </c>
      <c r="D30" s="15">
        <f>'[1]Comparison Statistics Input'!EG31</f>
        <v>0</v>
      </c>
      <c r="E30" s="16">
        <f>'[1]Comparison Statistics Input'!EW31</f>
        <v>6</v>
      </c>
      <c r="F30" s="16">
        <f>'[1]Comparison Statistics Input'!FM31</f>
        <v>0</v>
      </c>
      <c r="G30" s="16">
        <f>'[1]Comparison Statistics Input'!GC31</f>
        <v>44</v>
      </c>
      <c r="H30" s="16">
        <f>'[1]Comparison Statistics Input'!GG31</f>
        <v>50</v>
      </c>
    </row>
    <row r="31" spans="1:8" ht="15.75" customHeight="1" x14ac:dyDescent="0.2">
      <c r="A31" s="12" t="s">
        <v>39</v>
      </c>
      <c r="B31" s="13">
        <f>'[1]Other Source Input'!R32</f>
        <v>92.5</v>
      </c>
      <c r="C31" s="14">
        <f>'[1]Other Source Input'!E32</f>
        <v>66416</v>
      </c>
      <c r="D31" s="15">
        <f>'[1]Comparison Statistics Input'!EG32</f>
        <v>69</v>
      </c>
      <c r="E31" s="16">
        <f>'[1]Comparison Statistics Input'!EW32</f>
        <v>40</v>
      </c>
      <c r="F31" s="16">
        <f>'[1]Comparison Statistics Input'!FM32</f>
        <v>45</v>
      </c>
      <c r="G31" s="16">
        <f>'[1]Comparison Statistics Input'!GC32</f>
        <v>159</v>
      </c>
      <c r="H31" s="16">
        <f>'[1]Comparison Statistics Input'!GG32</f>
        <v>313</v>
      </c>
    </row>
    <row r="32" spans="1:8" ht="15.75" customHeight="1" x14ac:dyDescent="0.2">
      <c r="A32" s="12" t="s">
        <v>40</v>
      </c>
      <c r="B32" s="13">
        <f>'[1]Other Source Input'!R33</f>
        <v>88.3</v>
      </c>
      <c r="C32" s="14">
        <f>'[1]Other Source Input'!E33</f>
        <v>7794</v>
      </c>
      <c r="D32" s="15">
        <f>'[1]Comparison Statistics Input'!EG33</f>
        <v>0</v>
      </c>
      <c r="E32" s="16">
        <f>'[1]Comparison Statistics Input'!EW33</f>
        <v>0</v>
      </c>
      <c r="F32" s="16">
        <f>'[1]Comparison Statistics Input'!FM33</f>
        <v>3</v>
      </c>
      <c r="G32" s="16">
        <f>'[1]Comparison Statistics Input'!GC33</f>
        <v>3</v>
      </c>
      <c r="H32" s="16">
        <f>'[1]Comparison Statistics Input'!GG33</f>
        <v>6</v>
      </c>
    </row>
    <row r="33" spans="1:10" ht="15.75" customHeight="1" x14ac:dyDescent="0.2">
      <c r="A33" s="12" t="s">
        <v>41</v>
      </c>
      <c r="B33" s="13">
        <f>'[1]Other Source Input'!R34</f>
        <v>93.9</v>
      </c>
      <c r="C33" s="14">
        <f>'[1]Other Source Input'!E34</f>
        <v>294839</v>
      </c>
      <c r="D33" s="15">
        <f>'[1]Comparison Statistics Input'!EG34</f>
        <v>182</v>
      </c>
      <c r="E33" s="16">
        <f>'[1]Comparison Statistics Input'!EW34</f>
        <v>91</v>
      </c>
      <c r="F33" s="16">
        <f>'[1]Comparison Statistics Input'!FM34</f>
        <v>162</v>
      </c>
      <c r="G33" s="16">
        <f>'[1]Comparison Statistics Input'!GC34</f>
        <v>373</v>
      </c>
      <c r="H33" s="16">
        <f>'[1]Comparison Statistics Input'!GG34</f>
        <v>808</v>
      </c>
    </row>
    <row r="34" spans="1:10" ht="15.75" customHeight="1" x14ac:dyDescent="0.2">
      <c r="A34" s="12" t="s">
        <v>42</v>
      </c>
      <c r="B34" s="13">
        <f>'[1]Other Source Input'!R35</f>
        <v>96.1</v>
      </c>
      <c r="C34" s="14">
        <f>'[1]Other Source Input'!E35</f>
        <v>201901</v>
      </c>
      <c r="D34" s="15">
        <f>'[1]Comparison Statistics Input'!EG35</f>
        <v>624</v>
      </c>
      <c r="E34" s="16">
        <f>'[1]Comparison Statistics Input'!EW35</f>
        <v>165</v>
      </c>
      <c r="F34" s="16">
        <f>'[1]Comparison Statistics Input'!FM35</f>
        <v>166</v>
      </c>
      <c r="G34" s="16">
        <f>'[1]Comparison Statistics Input'!GC35</f>
        <v>94</v>
      </c>
      <c r="H34" s="16">
        <f>'[1]Comparison Statistics Input'!GG35</f>
        <v>1049</v>
      </c>
    </row>
    <row r="35" spans="1:10" ht="15.75" customHeight="1" x14ac:dyDescent="0.2">
      <c r="A35" s="12" t="s">
        <v>43</v>
      </c>
      <c r="B35" s="13">
        <f>'[1]Other Source Input'!R36</f>
        <v>91.1</v>
      </c>
      <c r="C35" s="14">
        <f>'[1]Other Source Input'!E36</f>
        <v>40015</v>
      </c>
      <c r="D35" s="15">
        <f>'[1]Comparison Statistics Input'!EG36</f>
        <v>7</v>
      </c>
      <c r="E35" s="16">
        <f>'[1]Comparison Statistics Input'!EW36</f>
        <v>8</v>
      </c>
      <c r="F35" s="16">
        <f>'[1]Comparison Statistics Input'!FM36</f>
        <v>50</v>
      </c>
      <c r="G35" s="16">
        <f>'[1]Comparison Statistics Input'!GC36</f>
        <v>0</v>
      </c>
      <c r="H35" s="16">
        <f>'[1]Comparison Statistics Input'!GG36</f>
        <v>65</v>
      </c>
    </row>
    <row r="36" spans="1:10" ht="15.75" customHeight="1" x14ac:dyDescent="0.2">
      <c r="A36" s="12" t="s">
        <v>44</v>
      </c>
      <c r="B36" s="13">
        <f>'[1]Other Source Input'!R37</f>
        <v>95.5</v>
      </c>
      <c r="C36" s="14">
        <f>'[1]Other Source Input'!E37</f>
        <v>116211</v>
      </c>
      <c r="D36" s="15">
        <f>'[1]Comparison Statistics Input'!EG37</f>
        <v>104</v>
      </c>
      <c r="E36" s="16">
        <f>'[1]Comparison Statistics Input'!EW37</f>
        <v>72</v>
      </c>
      <c r="F36" s="16">
        <f>'[1]Comparison Statistics Input'!FM37</f>
        <v>31</v>
      </c>
      <c r="G36" s="16">
        <f>'[1]Comparison Statistics Input'!GC37</f>
        <v>535</v>
      </c>
      <c r="H36" s="16">
        <f>'[1]Comparison Statistics Input'!GG37</f>
        <v>742</v>
      </c>
    </row>
    <row r="37" spans="1:10" ht="15.75" customHeight="1" x14ac:dyDescent="0.2">
      <c r="A37" s="12" t="s">
        <v>45</v>
      </c>
      <c r="B37" s="13">
        <f>'[1]Other Source Input'!R38</f>
        <v>88.3</v>
      </c>
      <c r="C37" s="14">
        <f>'[1]Other Source Input'!E38</f>
        <v>4233</v>
      </c>
      <c r="D37" s="15">
        <f>'[1]Comparison Statistics Input'!EG38</f>
        <v>13</v>
      </c>
      <c r="E37" s="16">
        <f>'[1]Comparison Statistics Input'!EW38</f>
        <v>0</v>
      </c>
      <c r="F37" s="16">
        <f>'[1]Comparison Statistics Input'!FM38</f>
        <v>7</v>
      </c>
      <c r="G37" s="16">
        <f>'[1]Comparison Statistics Input'!GC38</f>
        <v>0</v>
      </c>
      <c r="H37" s="16">
        <f>'[1]Comparison Statistics Input'!GG38</f>
        <v>20</v>
      </c>
    </row>
    <row r="38" spans="1:10" s="18" customFormat="1" ht="15.75" customHeight="1" x14ac:dyDescent="0.2">
      <c r="A38" s="12" t="s">
        <v>46</v>
      </c>
      <c r="B38" s="13">
        <f>'[1]Other Source Input'!R39</f>
        <v>90.4</v>
      </c>
      <c r="C38" s="14">
        <f>'[1]Other Source Input'!E39</f>
        <v>26828</v>
      </c>
      <c r="D38" s="15">
        <f>'[1]Comparison Statistics Input'!EG39</f>
        <v>6</v>
      </c>
      <c r="E38" s="16">
        <f>'[1]Comparison Statistics Input'!EW39</f>
        <v>5</v>
      </c>
      <c r="F38" s="16">
        <f>'[1]Comparison Statistics Input'!FM39</f>
        <v>0</v>
      </c>
      <c r="G38" s="16">
        <f>'[1]Comparison Statistics Input'!GC39</f>
        <v>24</v>
      </c>
      <c r="H38" s="16">
        <f>'[1]Comparison Statistics Input'!GG39</f>
        <v>35</v>
      </c>
      <c r="J38" s="3"/>
    </row>
    <row r="39" spans="1:10" s="18" customFormat="1" ht="15.75" customHeight="1" x14ac:dyDescent="0.2">
      <c r="A39" s="12" t="s">
        <v>47</v>
      </c>
      <c r="B39" s="13">
        <f>'[1]Other Source Input'!R40</f>
        <v>83.5</v>
      </c>
      <c r="C39" s="14">
        <f>'[1]Other Source Input'!E40</f>
        <v>106675</v>
      </c>
      <c r="D39" s="15">
        <f>'[1]Comparison Statistics Input'!EG40</f>
        <v>49</v>
      </c>
      <c r="E39" s="16">
        <f>'[1]Comparison Statistics Input'!EW40</f>
        <v>19</v>
      </c>
      <c r="F39" s="16">
        <f>'[1]Comparison Statistics Input'!FM40</f>
        <v>27</v>
      </c>
      <c r="G39" s="16">
        <f>'[1]Comparison Statistics Input'!GC40</f>
        <v>128</v>
      </c>
      <c r="H39" s="16">
        <f>'[1]Comparison Statistics Input'!GG40</f>
        <v>223</v>
      </c>
      <c r="J39" s="3"/>
    </row>
    <row r="40" spans="1:10" s="18" customFormat="1" ht="15.75" customHeight="1" x14ac:dyDescent="0.2">
      <c r="A40" s="12" t="s">
        <v>48</v>
      </c>
      <c r="B40" s="13">
        <f>'[1]Other Source Input'!R41</f>
        <v>87</v>
      </c>
      <c r="C40" s="14">
        <f>'[1]Other Source Input'!E41</f>
        <v>35641</v>
      </c>
      <c r="D40" s="15">
        <f>'[1]Comparison Statistics Input'!EG41</f>
        <v>14</v>
      </c>
      <c r="E40" s="16">
        <f>'[1]Comparison Statistics Input'!EW41</f>
        <v>1</v>
      </c>
      <c r="F40" s="16">
        <f>'[1]Comparison Statistics Input'!FM41</f>
        <v>15</v>
      </c>
      <c r="G40" s="16">
        <f>'[1]Comparison Statistics Input'!GC41</f>
        <v>0</v>
      </c>
      <c r="H40" s="16">
        <f>'[1]Comparison Statistics Input'!GG41</f>
        <v>30</v>
      </c>
      <c r="J40" s="3"/>
    </row>
    <row r="41" spans="1:10" s="18" customFormat="1" ht="15.75" customHeight="1" thickBot="1" x14ac:dyDescent="0.25">
      <c r="A41" s="19" t="s">
        <v>49</v>
      </c>
      <c r="B41" s="20">
        <f>'[1]Other Source Input'!R42</f>
        <v>86.9</v>
      </c>
      <c r="C41" s="21">
        <f>'[1]Other Source Input'!E42</f>
        <v>102147</v>
      </c>
      <c r="D41" s="22">
        <f>'[1]Comparison Statistics Input'!EG42</f>
        <v>27</v>
      </c>
      <c r="E41" s="23">
        <f>'[1]Comparison Statistics Input'!EW42</f>
        <v>9</v>
      </c>
      <c r="F41" s="23">
        <f>'[1]Comparison Statistics Input'!FM42</f>
        <v>0</v>
      </c>
      <c r="G41" s="23">
        <f>'[1]Comparison Statistics Input'!GC42</f>
        <v>71</v>
      </c>
      <c r="H41" s="23">
        <f>'[1]Comparison Statistics Input'!GG42</f>
        <v>107</v>
      </c>
      <c r="J41" s="3"/>
    </row>
    <row r="42" spans="1:10" s="18" customFormat="1" ht="15.75" customHeight="1" thickBot="1" x14ac:dyDescent="0.25">
      <c r="A42" s="24" t="s">
        <v>50</v>
      </c>
      <c r="B42" s="25"/>
      <c r="C42" s="26">
        <f t="shared" ref="C42:H42" si="0">SUM(C3:C41)</f>
        <v>3102004</v>
      </c>
      <c r="D42" s="26">
        <f t="shared" si="0"/>
        <v>2793</v>
      </c>
      <c r="E42" s="26">
        <f t="shared" si="0"/>
        <v>1376</v>
      </c>
      <c r="F42" s="26">
        <f t="shared" si="0"/>
        <v>1992</v>
      </c>
      <c r="G42" s="27">
        <f t="shared" si="0"/>
        <v>6569</v>
      </c>
      <c r="H42" s="28">
        <f t="shared" si="0"/>
        <v>12730</v>
      </c>
    </row>
    <row r="43" spans="1:10" ht="15.75" customHeight="1" thickBot="1" x14ac:dyDescent="0.25">
      <c r="A43" s="29" t="s">
        <v>51</v>
      </c>
      <c r="B43" s="30">
        <f>AVERAGE(B3:B42)</f>
        <v>90.558974358974368</v>
      </c>
      <c r="C43" s="26"/>
      <c r="D43" s="31"/>
      <c r="E43" s="26"/>
      <c r="F43" s="31"/>
      <c r="G43" s="26"/>
      <c r="H43" s="32"/>
    </row>
    <row r="44" spans="1:10" x14ac:dyDescent="0.2">
      <c r="A44" s="33" t="s">
        <v>52</v>
      </c>
      <c r="B44" s="34"/>
      <c r="C44" s="35"/>
      <c r="D44" s="35"/>
      <c r="E44" s="35"/>
      <c r="F44" s="36"/>
      <c r="G44" s="18"/>
    </row>
    <row r="45" spans="1:10" s="18" customFormat="1" x14ac:dyDescent="0.2">
      <c r="A45" s="37" t="s">
        <v>53</v>
      </c>
      <c r="B45" s="38"/>
      <c r="C45" s="38"/>
      <c r="D45" s="38"/>
      <c r="F45" s="39"/>
    </row>
    <row r="46" spans="1:10" x14ac:dyDescent="0.2">
      <c r="A46" s="40"/>
      <c r="B46" s="41"/>
      <c r="C46" s="41"/>
      <c r="D46" s="41"/>
      <c r="E46" s="18"/>
      <c r="F46" s="42"/>
      <c r="G46" s="42"/>
    </row>
    <row r="47" spans="1:10" x14ac:dyDescent="0.2">
      <c r="B47" s="41"/>
      <c r="C47" s="41"/>
      <c r="D47" s="41"/>
      <c r="E47" s="42"/>
      <c r="F47" s="42"/>
      <c r="G47" s="42"/>
    </row>
    <row r="48" spans="1:10" x14ac:dyDescent="0.2">
      <c r="A48" s="43"/>
      <c r="B48" s="44"/>
      <c r="C48" s="42"/>
      <c r="D48" s="42"/>
      <c r="E48" s="42"/>
      <c r="F48" s="42"/>
      <c r="G48" s="42"/>
    </row>
    <row r="50" spans="4:4" x14ac:dyDescent="0.2">
      <c r="D50" s="45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2017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2017</dc:title>
  <dc:creator>Leverington, Marc (DOR)</dc:creator>
  <cp:keywords>Real Property Appeals Filed in 2017</cp:keywords>
  <cp:lastModifiedBy>Bayles, Sherree (DOR)</cp:lastModifiedBy>
  <dcterms:created xsi:type="dcterms:W3CDTF">2018-07-25T18:22:59Z</dcterms:created>
  <dcterms:modified xsi:type="dcterms:W3CDTF">2018-07-27T16:13:56Z</dcterms:modified>
</cp:coreProperties>
</file>