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3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41" i="1"/>
  <c r="E41"/>
  <c r="D41"/>
  <c r="C41"/>
  <c r="F40"/>
  <c r="E40"/>
  <c r="D40"/>
  <c r="C40"/>
  <c r="F39"/>
  <c r="E39"/>
  <c r="D39"/>
  <c r="C39"/>
  <c r="F38"/>
  <c r="E38"/>
  <c r="D38"/>
  <c r="C38"/>
  <c r="F37"/>
  <c r="E37"/>
  <c r="D37"/>
  <c r="C37"/>
  <c r="F36"/>
  <c r="E36"/>
  <c r="D36"/>
  <c r="C36"/>
  <c r="F35"/>
  <c r="E35"/>
  <c r="D35"/>
  <c r="C35"/>
  <c r="F34"/>
  <c r="E34"/>
  <c r="D34"/>
  <c r="C34"/>
  <c r="F33"/>
  <c r="E33"/>
  <c r="D33"/>
  <c r="C33"/>
  <c r="F32"/>
  <c r="E32"/>
  <c r="D32"/>
  <c r="C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F4"/>
  <c r="F43" s="1"/>
  <c r="E4"/>
  <c r="D4"/>
  <c r="C4"/>
  <c r="F3"/>
  <c r="E3"/>
  <c r="E42" s="1"/>
  <c r="F44" s="1"/>
  <c r="D3"/>
  <c r="D42" s="1"/>
  <c r="C3"/>
  <c r="C42" s="1"/>
</calcChain>
</file>

<file path=xl/sharedStrings.xml><?xml version="1.0" encoding="utf-8"?>
<sst xmlns="http://schemas.openxmlformats.org/spreadsheetml/2006/main" count="97" uniqueCount="58">
  <si>
    <t>REVAL</t>
  </si>
  <si>
    <t xml:space="preserve">2014 REAL </t>
  </si>
  <si>
    <t>TOTAL 2014</t>
  </si>
  <si>
    <t xml:space="preserve"># OF </t>
  </si>
  <si>
    <t>% TOTAL</t>
  </si>
  <si>
    <t>COUNTY</t>
  </si>
  <si>
    <t>CYCLE</t>
  </si>
  <si>
    <t>RATIO</t>
  </si>
  <si>
    <t>PARCELS</t>
  </si>
  <si>
    <t>APPEALS</t>
  </si>
  <si>
    <t xml:space="preserve">ADAMS   </t>
  </si>
  <si>
    <t>Annual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</si>
  <si>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</si>
  <si>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</si>
  <si>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</si>
  <si>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</si>
  <si>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</si>
  <si>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</si>
  <si>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</si>
  <si>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</si>
  <si>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</si>
  <si>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</si>
  <si>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</si>
  <si>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</si>
  <si>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</si>
  <si>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</si>
  <si>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</si>
  <si>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</si>
  <si>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</si>
  <si>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</si>
  <si>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</si>
  <si>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</si>
  <si>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</si>
  <si>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</si>
  <si>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</si>
  <si>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</si>
  <si>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</si>
  <si>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</si>
  <si>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</si>
  <si>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</si>
  <si>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</si>
  <si>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</si>
  <si>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</si>
  <si>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</si>
  <si>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</si>
  <si>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</si>
  <si>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</si>
  <si>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</si>
  <si>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</si>
  <si>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</si>
  <si>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 xml:space="preserve">TOTALS </t>
  </si>
  <si>
    <t>MEAN</t>
  </si>
  <si>
    <t>WEIGHTED MEAN</t>
  </si>
  <si>
    <t>Note:</t>
  </si>
  <si>
    <t xml:space="preserve">  - Source of the appeal data is the 2014 County Statistics for Comparison Report. </t>
  </si>
  <si>
    <t xml:space="preserve">  -The appeal information was reported to DOR by county assessors and is representative as of March 2015.  </t>
  </si>
  <si>
    <t>Comparisons between data reported by the assessor and data tracked by the appeal boards may vary due</t>
  </si>
  <si>
    <t xml:space="preserve">         to different processes used for tracking appeals.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</si>
</sst>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164" fontId="1" fillId="0" borderId="0"/>
    <xf numFmtId="0" fontId="3" fillId="0" borderId="0"/>
    <xf numFmtId="16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4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0" fontId="3" fillId="0" borderId="0" xfId="2"/>
    <xf numFmtId="164" fontId="3" fillId="0" borderId="0" xfId="1" applyFont="1"/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3" fillId="0" borderId="7" xfId="1" applyFont="1" applyBorder="1"/>
    <xf numFmtId="164" fontId="3" fillId="0" borderId="8" xfId="3" applyFont="1" applyFill="1" applyBorder="1" applyAlignment="1">
      <alignment horizontal="center"/>
    </xf>
    <xf numFmtId="165" fontId="3" fillId="0" borderId="7" xfId="4" applyNumberFormat="1" applyFont="1" applyBorder="1" applyAlignment="1">
      <alignment horizontal="right"/>
    </xf>
    <xf numFmtId="166" fontId="3" fillId="0" borderId="7" xfId="4" applyNumberFormat="1" applyFont="1" applyBorder="1"/>
    <xf numFmtId="37" fontId="3" fillId="0" borderId="9" xfId="4" applyNumberFormat="1" applyFont="1" applyFill="1" applyBorder="1"/>
    <xf numFmtId="10" fontId="3" fillId="0" borderId="10" xfId="5" applyNumberFormat="1" applyFont="1" applyBorder="1"/>
    <xf numFmtId="164" fontId="3" fillId="0" borderId="8" xfId="1" applyFont="1" applyFill="1" applyBorder="1"/>
    <xf numFmtId="165" fontId="3" fillId="0" borderId="10" xfId="4" applyNumberFormat="1" applyFont="1" applyBorder="1" applyAlignment="1">
      <alignment horizontal="right"/>
    </xf>
    <xf numFmtId="166" fontId="3" fillId="0" borderId="8" xfId="4" applyNumberFormat="1" applyFont="1" applyFill="1" applyBorder="1"/>
    <xf numFmtId="1" fontId="3" fillId="0" borderId="11" xfId="4" applyNumberFormat="1" applyFont="1" applyFill="1" applyBorder="1"/>
    <xf numFmtId="164" fontId="3" fillId="0" borderId="12" xfId="1" applyFont="1" applyBorder="1"/>
    <xf numFmtId="165" fontId="3" fillId="0" borderId="10" xfId="6" applyNumberFormat="1" applyFont="1" applyFill="1" applyBorder="1" applyAlignment="1">
      <alignment horizontal="right"/>
    </xf>
    <xf numFmtId="166" fontId="3" fillId="0" borderId="10" xfId="4" applyNumberFormat="1" applyFont="1" applyBorder="1"/>
    <xf numFmtId="166" fontId="3" fillId="0" borderId="13" xfId="4" applyNumberFormat="1" applyFont="1" applyFill="1" applyBorder="1"/>
    <xf numFmtId="37" fontId="3" fillId="0" borderId="13" xfId="4" applyNumberFormat="1" applyFont="1" applyFill="1" applyBorder="1"/>
    <xf numFmtId="164" fontId="3" fillId="0" borderId="14" xfId="1" applyFont="1" applyBorder="1"/>
    <xf numFmtId="166" fontId="3" fillId="0" borderId="15" xfId="4" applyNumberFormat="1" applyFont="1" applyFill="1" applyBorder="1" applyAlignment="1"/>
    <xf numFmtId="1" fontId="3" fillId="0" borderId="15" xfId="4" applyNumberFormat="1" applyFont="1" applyFill="1" applyBorder="1" applyAlignment="1"/>
    <xf numFmtId="164" fontId="3" fillId="0" borderId="10" xfId="1" applyFont="1" applyFill="1" applyBorder="1"/>
    <xf numFmtId="166" fontId="3" fillId="0" borderId="10" xfId="4" applyNumberFormat="1" applyFont="1" applyFill="1" applyBorder="1"/>
    <xf numFmtId="166" fontId="3" fillId="0" borderId="15" xfId="4" applyNumberFormat="1" applyFont="1" applyFill="1" applyBorder="1"/>
    <xf numFmtId="164" fontId="3" fillId="0" borderId="12" xfId="1" applyFont="1" applyFill="1" applyBorder="1"/>
    <xf numFmtId="10" fontId="3" fillId="0" borderId="10" xfId="5" applyNumberFormat="1" applyFont="1" applyFill="1" applyBorder="1"/>
    <xf numFmtId="164" fontId="3" fillId="0" borderId="16" xfId="1" applyFont="1" applyFill="1" applyBorder="1"/>
    <xf numFmtId="166" fontId="3" fillId="0" borderId="17" xfId="4" applyNumberFormat="1" applyFont="1" applyFill="1" applyBorder="1"/>
    <xf numFmtId="164" fontId="3" fillId="0" borderId="10" xfId="1" applyFont="1" applyBorder="1"/>
    <xf numFmtId="166" fontId="3" fillId="0" borderId="16" xfId="4" applyNumberFormat="1" applyFont="1" applyFill="1" applyBorder="1"/>
    <xf numFmtId="10" fontId="3" fillId="0" borderId="18" xfId="5" applyNumberFormat="1" applyFont="1" applyBorder="1"/>
    <xf numFmtId="164" fontId="3" fillId="0" borderId="19" xfId="1" applyFont="1" applyBorder="1"/>
    <xf numFmtId="166" fontId="3" fillId="0" borderId="18" xfId="4" applyNumberFormat="1" applyFont="1" applyBorder="1"/>
    <xf numFmtId="166" fontId="3" fillId="0" borderId="20" xfId="4" applyNumberFormat="1" applyFont="1" applyFill="1" applyBorder="1"/>
    <xf numFmtId="164" fontId="3" fillId="0" borderId="16" xfId="1" applyFont="1" applyBorder="1"/>
    <xf numFmtId="164" fontId="3" fillId="0" borderId="21" xfId="1" applyFont="1" applyBorder="1"/>
    <xf numFmtId="37" fontId="3" fillId="0" borderId="22" xfId="4" applyNumberFormat="1" applyFont="1" applyFill="1" applyBorder="1"/>
    <xf numFmtId="10" fontId="3" fillId="0" borderId="8" xfId="5" applyNumberFormat="1" applyFont="1" applyBorder="1"/>
    <xf numFmtId="164" fontId="3" fillId="0" borderId="23" xfId="1" applyFont="1" applyBorder="1"/>
    <xf numFmtId="165" fontId="3" fillId="0" borderId="24" xfId="4" applyNumberFormat="1" applyFont="1" applyBorder="1" applyAlignment="1">
      <alignment horizontal="right"/>
    </xf>
    <xf numFmtId="166" fontId="3" fillId="0" borderId="23" xfId="4" applyNumberFormat="1" applyFont="1" applyFill="1" applyBorder="1"/>
    <xf numFmtId="164" fontId="5" fillId="2" borderId="1" xfId="1" applyFont="1" applyFill="1" applyBorder="1"/>
    <xf numFmtId="164" fontId="5" fillId="2" borderId="3" xfId="1" applyFont="1" applyFill="1" applyBorder="1" applyAlignment="1">
      <alignment horizontal="center"/>
    </xf>
    <xf numFmtId="165" fontId="5" fillId="2" borderId="3" xfId="4" applyNumberFormat="1" applyFont="1" applyFill="1" applyBorder="1" applyAlignment="1">
      <alignment horizontal="left"/>
    </xf>
    <xf numFmtId="166" fontId="5" fillId="2" borderId="3" xfId="4" applyNumberFormat="1" applyFont="1" applyFill="1" applyBorder="1"/>
    <xf numFmtId="10" fontId="5" fillId="2" borderId="25" xfId="4" applyNumberFormat="1" applyFont="1" applyFill="1" applyBorder="1"/>
    <xf numFmtId="164" fontId="5" fillId="2" borderId="26" xfId="1" applyFont="1" applyFill="1" applyBorder="1"/>
    <xf numFmtId="164" fontId="5" fillId="2" borderId="27" xfId="1" applyFont="1" applyFill="1" applyBorder="1" applyAlignment="1">
      <alignment horizontal="center"/>
    </xf>
    <xf numFmtId="165" fontId="5" fillId="2" borderId="27" xfId="4" applyNumberFormat="1" applyFont="1" applyFill="1" applyBorder="1" applyAlignment="1">
      <alignment horizontal="left"/>
    </xf>
    <xf numFmtId="166" fontId="5" fillId="2" borderId="27" xfId="4" applyNumberFormat="1" applyFont="1" applyFill="1" applyBorder="1"/>
    <xf numFmtId="10" fontId="5" fillId="2" borderId="28" xfId="4" applyNumberFormat="1" applyFont="1" applyFill="1" applyBorder="1"/>
    <xf numFmtId="164" fontId="5" fillId="2" borderId="4" xfId="1" applyFont="1" applyFill="1" applyBorder="1"/>
    <xf numFmtId="164" fontId="5" fillId="2" borderId="6" xfId="1" applyFont="1" applyFill="1" applyBorder="1" applyAlignment="1">
      <alignment horizontal="center"/>
    </xf>
    <xf numFmtId="165" fontId="5" fillId="2" borderId="6" xfId="4" applyNumberFormat="1" applyFont="1" applyFill="1" applyBorder="1" applyAlignment="1">
      <alignment horizontal="center"/>
    </xf>
    <xf numFmtId="166" fontId="5" fillId="2" borderId="6" xfId="4" applyNumberFormat="1" applyFont="1" applyFill="1" applyBorder="1"/>
    <xf numFmtId="10" fontId="5" fillId="2" borderId="6" xfId="1" applyNumberFormat="1" applyFont="1" applyFill="1" applyBorder="1"/>
    <xf numFmtId="10" fontId="5" fillId="2" borderId="29" xfId="1" applyNumberFormat="1" applyFont="1" applyFill="1" applyBorder="1" applyAlignment="1">
      <alignment horizontal="right"/>
    </xf>
    <xf numFmtId="164" fontId="6" fillId="0" borderId="0" xfId="1" applyFont="1" applyFill="1"/>
    <xf numFmtId="0" fontId="3" fillId="0" borderId="0" xfId="2" applyFill="1" applyBorder="1"/>
    <xf numFmtId="164" fontId="3" fillId="0" borderId="0" xfId="1" applyFont="1" applyFill="1" applyAlignment="1">
      <alignment horizontal="center"/>
    </xf>
    <xf numFmtId="164" fontId="3" fillId="0" borderId="0" xfId="1" applyFont="1" applyFill="1"/>
    <xf numFmtId="164" fontId="6" fillId="0" borderId="0" xfId="1" applyFont="1" applyFill="1" applyBorder="1"/>
    <xf numFmtId="0" fontId="7" fillId="0" borderId="0" xfId="2" applyFont="1" applyFill="1"/>
    <xf numFmtId="0" fontId="7" fillId="0" borderId="0" xfId="2" applyFont="1" applyFill="1" applyAlignment="1">
      <alignment horizontal="center"/>
    </xf>
    <xf numFmtId="164" fontId="7" fillId="0" borderId="0" xfId="1" applyFont="1"/>
    <xf numFmtId="0" fontId="7" fillId="0" borderId="0" xfId="2" applyFont="1"/>
    <xf numFmtId="0" fontId="6" fillId="0" borderId="0" xfId="2" applyFont="1" applyFill="1" applyBorder="1"/>
    <xf numFmtId="0" fontId="8" fillId="0" borderId="0" xfId="2" quotePrefix="1" applyFont="1" applyFill="1" applyBorder="1" applyAlignment="1">
      <alignment horizontal="center"/>
    </xf>
    <xf numFmtId="0" fontId="8" fillId="0" borderId="0" xfId="2" applyFont="1" applyFill="1" applyBorder="1"/>
    <xf numFmtId="164" fontId="1" fillId="0" borderId="0" xfId="3" applyFill="1"/>
    <xf numFmtId="164" fontId="8" fillId="0" borderId="0" xfId="7" applyFont="1" applyFill="1" applyAlignment="1">
      <alignment horizontal="center"/>
    </xf>
    <xf numFmtId="164" fontId="8" fillId="0" borderId="0" xfId="7" applyFont="1" applyFill="1"/>
    <xf numFmtId="164" fontId="6" fillId="0" borderId="0" xfId="8" applyFont="1" applyFill="1" applyBorder="1"/>
    <xf numFmtId="0" fontId="6" fillId="0" borderId="0" xfId="2" applyFont="1"/>
    <xf numFmtId="0" fontId="3" fillId="0" borderId="0" xfId="2" applyAlignment="1">
      <alignment horizontal="center"/>
    </xf>
    <xf numFmtId="164" fontId="3" fillId="0" borderId="0" xfId="1" applyFont="1" applyAlignment="1">
      <alignment horizontal="center"/>
    </xf>
    <xf numFmtId="164" fontId="3" fillId="0" borderId="0" xfId="1" applyFont="1" applyBorder="1"/>
  </cellXfs>
  <cellStyles count="20">
    <cellStyle name="Comma 2" xfId="4"/>
    <cellStyle name="Comma 2 2" xfId="9"/>
    <cellStyle name="Comma 3" xfId="10"/>
    <cellStyle name="Currency 2" xfId="11"/>
    <cellStyle name="Normal" xfId="0" builtinId="0"/>
    <cellStyle name="Normal 2" xfId="2"/>
    <cellStyle name="Normal 2 2" xfId="12"/>
    <cellStyle name="Normal 3" xfId="13"/>
    <cellStyle name="Normal 4" xfId="14"/>
    <cellStyle name="Normal 5" xfId="15"/>
    <cellStyle name="Normal 6" xfId="16"/>
    <cellStyle name="Normal 7" xfId="17"/>
    <cellStyle name="Normal 8" xfId="6"/>
    <cellStyle name="Normal_22" xfId="7"/>
    <cellStyle name="Normal_26" xfId="8"/>
    <cellStyle name="Normal_27" xfId="3"/>
    <cellStyle name="Normal_31" xfId="1"/>
    <cellStyle name="Percent 2" xfId="5"/>
    <cellStyle name="Percent 2 2" xfId="18"/>
    <cellStyle name="Percent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12880</v>
          </cell>
          <cell r="R4">
            <v>96.5</v>
          </cell>
        </row>
        <row r="5">
          <cell r="E5">
            <v>13238</v>
          </cell>
          <cell r="R5">
            <v>96.1</v>
          </cell>
        </row>
        <row r="6">
          <cell r="E6">
            <v>72358</v>
          </cell>
          <cell r="R6">
            <v>93.3</v>
          </cell>
        </row>
        <row r="7">
          <cell r="E7">
            <v>43470</v>
          </cell>
          <cell r="R7">
            <v>86.2</v>
          </cell>
        </row>
        <row r="8">
          <cell r="E8">
            <v>48543</v>
          </cell>
          <cell r="R8">
            <v>90.6</v>
          </cell>
        </row>
        <row r="9">
          <cell r="E9">
            <v>162086</v>
          </cell>
          <cell r="R9">
            <v>96.9</v>
          </cell>
        </row>
        <row r="10">
          <cell r="E10">
            <v>5429</v>
          </cell>
          <cell r="R10">
            <v>94.4</v>
          </cell>
        </row>
        <row r="11">
          <cell r="E11">
            <v>55978</v>
          </cell>
          <cell r="R11">
            <v>93.7</v>
          </cell>
        </row>
        <row r="12">
          <cell r="E12">
            <v>25863</v>
          </cell>
          <cell r="R12">
            <v>90.3</v>
          </cell>
        </row>
        <row r="13">
          <cell r="E13">
            <v>8971</v>
          </cell>
          <cell r="R13">
            <v>100</v>
          </cell>
        </row>
        <row r="14">
          <cell r="E14">
            <v>29269</v>
          </cell>
          <cell r="R14">
            <v>91</v>
          </cell>
        </row>
        <row r="15">
          <cell r="E15">
            <v>3577</v>
          </cell>
          <cell r="R15">
            <v>98.9</v>
          </cell>
        </row>
        <row r="16">
          <cell r="E16">
            <v>53534</v>
          </cell>
          <cell r="R16">
            <v>80.8</v>
          </cell>
        </row>
        <row r="17">
          <cell r="E17">
            <v>56751</v>
          </cell>
          <cell r="R17">
            <v>96.8</v>
          </cell>
        </row>
        <row r="18">
          <cell r="E18">
            <v>49110</v>
          </cell>
          <cell r="R18">
            <v>97.3</v>
          </cell>
        </row>
        <row r="19">
          <cell r="E19">
            <v>29642</v>
          </cell>
          <cell r="R19">
            <v>97.7</v>
          </cell>
        </row>
        <row r="20">
          <cell r="E20">
            <v>671464</v>
          </cell>
          <cell r="R20">
            <v>93.6</v>
          </cell>
        </row>
        <row r="21">
          <cell r="E21">
            <v>113105</v>
          </cell>
          <cell r="R21">
            <v>94</v>
          </cell>
        </row>
        <row r="22">
          <cell r="E22">
            <v>33341</v>
          </cell>
          <cell r="R22">
            <v>91.2</v>
          </cell>
        </row>
        <row r="23">
          <cell r="E23">
            <v>18962</v>
          </cell>
          <cell r="R23">
            <v>94.8</v>
          </cell>
        </row>
        <row r="24">
          <cell r="E24">
            <v>59605</v>
          </cell>
          <cell r="R24">
            <v>96.5</v>
          </cell>
        </row>
        <row r="25">
          <cell r="E25">
            <v>16956</v>
          </cell>
          <cell r="R25">
            <v>87</v>
          </cell>
        </row>
        <row r="26">
          <cell r="E26">
            <v>51898</v>
          </cell>
          <cell r="R26">
            <v>98.6</v>
          </cell>
        </row>
        <row r="27">
          <cell r="E27">
            <v>45774</v>
          </cell>
          <cell r="R27">
            <v>93.7</v>
          </cell>
        </row>
        <row r="28">
          <cell r="E28">
            <v>30120</v>
          </cell>
          <cell r="R28">
            <v>95.6</v>
          </cell>
        </row>
        <row r="29">
          <cell r="E29">
            <v>14885</v>
          </cell>
          <cell r="R29">
            <v>96.6</v>
          </cell>
        </row>
        <row r="30">
          <cell r="E30">
            <v>324178</v>
          </cell>
          <cell r="R30">
            <v>89.7</v>
          </cell>
        </row>
        <row r="31">
          <cell r="E31">
            <v>16848</v>
          </cell>
          <cell r="R31">
            <v>95.9</v>
          </cell>
        </row>
        <row r="32">
          <cell r="E32">
            <v>65889</v>
          </cell>
          <cell r="R32">
            <v>92.8</v>
          </cell>
        </row>
        <row r="33">
          <cell r="E33">
            <v>7714</v>
          </cell>
          <cell r="R33">
            <v>91</v>
          </cell>
        </row>
        <row r="34">
          <cell r="E34">
            <v>288538</v>
          </cell>
          <cell r="R34">
            <v>94.1</v>
          </cell>
        </row>
        <row r="35">
          <cell r="E35">
            <v>199519</v>
          </cell>
          <cell r="R35">
            <v>94.7</v>
          </cell>
        </row>
        <row r="36">
          <cell r="E36">
            <v>39815</v>
          </cell>
          <cell r="R36">
            <v>93</v>
          </cell>
        </row>
        <row r="37">
          <cell r="E37">
            <v>111204</v>
          </cell>
          <cell r="R37">
            <v>94.6</v>
          </cell>
        </row>
        <row r="38">
          <cell r="E38">
            <v>4245</v>
          </cell>
          <cell r="R38">
            <v>92</v>
          </cell>
        </row>
        <row r="39">
          <cell r="E39">
            <v>26780</v>
          </cell>
          <cell r="R39">
            <v>94.5</v>
          </cell>
        </row>
        <row r="40">
          <cell r="E40">
            <v>105389</v>
          </cell>
          <cell r="R40">
            <v>84.9</v>
          </cell>
        </row>
        <row r="41">
          <cell r="E41">
            <v>35569</v>
          </cell>
          <cell r="R41">
            <v>87.4</v>
          </cell>
        </row>
        <row r="42">
          <cell r="E42">
            <v>101345</v>
          </cell>
          <cell r="R42">
            <v>92.2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G4">
            <v>4</v>
          </cell>
        </row>
        <row r="5">
          <cell r="G5">
            <v>7</v>
          </cell>
        </row>
        <row r="6">
          <cell r="G6">
            <v>215</v>
          </cell>
        </row>
        <row r="7">
          <cell r="G7">
            <v>175</v>
          </cell>
        </row>
        <row r="8">
          <cell r="G8">
            <v>154</v>
          </cell>
        </row>
        <row r="9">
          <cell r="G9">
            <v>817</v>
          </cell>
        </row>
        <row r="10">
          <cell r="G10">
            <v>1</v>
          </cell>
        </row>
        <row r="11">
          <cell r="G11">
            <v>113</v>
          </cell>
        </row>
        <row r="12">
          <cell r="G12">
            <v>12</v>
          </cell>
        </row>
        <row r="13">
          <cell r="G13">
            <v>10</v>
          </cell>
        </row>
        <row r="14">
          <cell r="G14">
            <v>15</v>
          </cell>
        </row>
        <row r="15">
          <cell r="G15">
            <v>0</v>
          </cell>
        </row>
        <row r="16">
          <cell r="G16">
            <v>128</v>
          </cell>
        </row>
        <row r="17">
          <cell r="G17">
            <v>265</v>
          </cell>
        </row>
        <row r="18">
          <cell r="G18">
            <v>244</v>
          </cell>
        </row>
        <row r="19">
          <cell r="G19">
            <v>107</v>
          </cell>
        </row>
        <row r="20">
          <cell r="G20">
            <v>6731</v>
          </cell>
        </row>
        <row r="21">
          <cell r="G21">
            <v>252</v>
          </cell>
        </row>
        <row r="22">
          <cell r="G22">
            <v>0</v>
          </cell>
        </row>
        <row r="23">
          <cell r="G23">
            <v>118</v>
          </cell>
        </row>
        <row r="24">
          <cell r="G24">
            <v>234</v>
          </cell>
        </row>
        <row r="25">
          <cell r="G25">
            <v>1</v>
          </cell>
        </row>
        <row r="26">
          <cell r="G26">
            <v>139</v>
          </cell>
        </row>
        <row r="27">
          <cell r="G27">
            <v>142</v>
          </cell>
        </row>
        <row r="28">
          <cell r="G28">
            <v>53</v>
          </cell>
        </row>
        <row r="29">
          <cell r="G29">
            <v>76</v>
          </cell>
        </row>
        <row r="30">
          <cell r="G30">
            <v>1842</v>
          </cell>
        </row>
        <row r="31">
          <cell r="G31">
            <v>58</v>
          </cell>
        </row>
        <row r="32">
          <cell r="G32">
            <v>236</v>
          </cell>
        </row>
        <row r="33">
          <cell r="G33">
            <v>3</v>
          </cell>
        </row>
        <row r="34">
          <cell r="G34">
            <v>1102</v>
          </cell>
        </row>
        <row r="35">
          <cell r="G35">
            <v>809</v>
          </cell>
        </row>
        <row r="36">
          <cell r="G36">
            <v>100</v>
          </cell>
        </row>
        <row r="37">
          <cell r="G37">
            <v>490</v>
          </cell>
        </row>
        <row r="38">
          <cell r="G38">
            <v>56</v>
          </cell>
        </row>
        <row r="39">
          <cell r="G39">
            <v>10</v>
          </cell>
        </row>
        <row r="40">
          <cell r="G40">
            <v>230</v>
          </cell>
        </row>
        <row r="41">
          <cell r="G41">
            <v>1</v>
          </cell>
        </row>
        <row r="42">
          <cell r="G42">
            <v>111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61"/>
  <sheetViews>
    <sheetView tabSelected="1" showWhiteSpace="0" zoomScaleNormal="100" workbookViewId="0">
      <selection activeCell="D15" sqref="D15"/>
    </sheetView>
  </sheetViews>
  <sheetFormatPr defaultRowHeight="12.75"/>
  <cols>
    <col min="1" max="1" width="17.7109375" style="6" customWidth="1"/>
    <col min="2" max="2" width="15" style="6" customWidth="1"/>
    <col min="3" max="3" width="12.7109375" style="82" customWidth="1"/>
    <col min="4" max="4" width="13.42578125" style="6" customWidth="1"/>
    <col min="5" max="6" width="10.7109375" style="6" customWidth="1"/>
    <col min="7" max="7" width="15.42578125" style="6" customWidth="1"/>
    <col min="8" max="8" width="13.42578125" style="6" customWidth="1"/>
    <col min="9" max="9" width="12.5703125" style="6" customWidth="1"/>
    <col min="10" max="10" width="13.140625" style="6" customWidth="1"/>
    <col min="11" max="11" width="12.5703125" style="6" customWidth="1"/>
    <col min="12" max="12" width="12.28515625" style="6" customWidth="1"/>
    <col min="13" max="255" width="9.140625" style="6"/>
    <col min="256" max="257" width="17.7109375" style="6" customWidth="1"/>
    <col min="258" max="258" width="10.85546875" style="6" customWidth="1"/>
    <col min="259" max="259" width="12.7109375" style="6" customWidth="1"/>
    <col min="260" max="261" width="10.7109375" style="6" customWidth="1"/>
    <col min="262" max="262" width="16.28515625" style="6" customWidth="1"/>
    <col min="263" max="263" width="15.42578125" style="6" customWidth="1"/>
    <col min="264" max="264" width="13.42578125" style="6" customWidth="1"/>
    <col min="265" max="265" width="12.5703125" style="6" customWidth="1"/>
    <col min="266" max="266" width="13.140625" style="6" customWidth="1"/>
    <col min="267" max="267" width="12.5703125" style="6" customWidth="1"/>
    <col min="268" max="268" width="12.28515625" style="6" customWidth="1"/>
    <col min="269" max="511" width="9.140625" style="6"/>
    <col min="512" max="513" width="17.7109375" style="6" customWidth="1"/>
    <col min="514" max="514" width="10.85546875" style="6" customWidth="1"/>
    <col min="515" max="515" width="12.7109375" style="6" customWidth="1"/>
    <col min="516" max="517" width="10.7109375" style="6" customWidth="1"/>
    <col min="518" max="518" width="16.28515625" style="6" customWidth="1"/>
    <col min="519" max="519" width="15.42578125" style="6" customWidth="1"/>
    <col min="520" max="520" width="13.42578125" style="6" customWidth="1"/>
    <col min="521" max="521" width="12.5703125" style="6" customWidth="1"/>
    <col min="522" max="522" width="13.140625" style="6" customWidth="1"/>
    <col min="523" max="523" width="12.5703125" style="6" customWidth="1"/>
    <col min="524" max="524" width="12.28515625" style="6" customWidth="1"/>
    <col min="525" max="767" width="9.140625" style="6"/>
    <col min="768" max="769" width="17.7109375" style="6" customWidth="1"/>
    <col min="770" max="770" width="10.85546875" style="6" customWidth="1"/>
    <col min="771" max="771" width="12.7109375" style="6" customWidth="1"/>
    <col min="772" max="773" width="10.7109375" style="6" customWidth="1"/>
    <col min="774" max="774" width="16.28515625" style="6" customWidth="1"/>
    <col min="775" max="775" width="15.42578125" style="6" customWidth="1"/>
    <col min="776" max="776" width="13.42578125" style="6" customWidth="1"/>
    <col min="777" max="777" width="12.5703125" style="6" customWidth="1"/>
    <col min="778" max="778" width="13.140625" style="6" customWidth="1"/>
    <col min="779" max="779" width="12.5703125" style="6" customWidth="1"/>
    <col min="780" max="780" width="12.28515625" style="6" customWidth="1"/>
    <col min="781" max="1023" width="9.140625" style="6"/>
    <col min="1024" max="1025" width="17.7109375" style="6" customWidth="1"/>
    <col min="1026" max="1026" width="10.85546875" style="6" customWidth="1"/>
    <col min="1027" max="1027" width="12.7109375" style="6" customWidth="1"/>
    <col min="1028" max="1029" width="10.7109375" style="6" customWidth="1"/>
    <col min="1030" max="1030" width="16.28515625" style="6" customWidth="1"/>
    <col min="1031" max="1031" width="15.42578125" style="6" customWidth="1"/>
    <col min="1032" max="1032" width="13.42578125" style="6" customWidth="1"/>
    <col min="1033" max="1033" width="12.5703125" style="6" customWidth="1"/>
    <col min="1034" max="1034" width="13.140625" style="6" customWidth="1"/>
    <col min="1035" max="1035" width="12.5703125" style="6" customWidth="1"/>
    <col min="1036" max="1036" width="12.28515625" style="6" customWidth="1"/>
    <col min="1037" max="1279" width="9.140625" style="6"/>
    <col min="1280" max="1281" width="17.7109375" style="6" customWidth="1"/>
    <col min="1282" max="1282" width="10.85546875" style="6" customWidth="1"/>
    <col min="1283" max="1283" width="12.7109375" style="6" customWidth="1"/>
    <col min="1284" max="1285" width="10.7109375" style="6" customWidth="1"/>
    <col min="1286" max="1286" width="16.28515625" style="6" customWidth="1"/>
    <col min="1287" max="1287" width="15.42578125" style="6" customWidth="1"/>
    <col min="1288" max="1288" width="13.42578125" style="6" customWidth="1"/>
    <col min="1289" max="1289" width="12.5703125" style="6" customWidth="1"/>
    <col min="1290" max="1290" width="13.140625" style="6" customWidth="1"/>
    <col min="1291" max="1291" width="12.5703125" style="6" customWidth="1"/>
    <col min="1292" max="1292" width="12.28515625" style="6" customWidth="1"/>
    <col min="1293" max="1535" width="9.140625" style="6"/>
    <col min="1536" max="1537" width="17.7109375" style="6" customWidth="1"/>
    <col min="1538" max="1538" width="10.85546875" style="6" customWidth="1"/>
    <col min="1539" max="1539" width="12.7109375" style="6" customWidth="1"/>
    <col min="1540" max="1541" width="10.7109375" style="6" customWidth="1"/>
    <col min="1542" max="1542" width="16.28515625" style="6" customWidth="1"/>
    <col min="1543" max="1543" width="15.42578125" style="6" customWidth="1"/>
    <col min="1544" max="1544" width="13.42578125" style="6" customWidth="1"/>
    <col min="1545" max="1545" width="12.5703125" style="6" customWidth="1"/>
    <col min="1546" max="1546" width="13.140625" style="6" customWidth="1"/>
    <col min="1547" max="1547" width="12.5703125" style="6" customWidth="1"/>
    <col min="1548" max="1548" width="12.28515625" style="6" customWidth="1"/>
    <col min="1549" max="1791" width="9.140625" style="6"/>
    <col min="1792" max="1793" width="17.7109375" style="6" customWidth="1"/>
    <col min="1794" max="1794" width="10.85546875" style="6" customWidth="1"/>
    <col min="1795" max="1795" width="12.7109375" style="6" customWidth="1"/>
    <col min="1796" max="1797" width="10.7109375" style="6" customWidth="1"/>
    <col min="1798" max="1798" width="16.28515625" style="6" customWidth="1"/>
    <col min="1799" max="1799" width="15.42578125" style="6" customWidth="1"/>
    <col min="1800" max="1800" width="13.42578125" style="6" customWidth="1"/>
    <col min="1801" max="1801" width="12.5703125" style="6" customWidth="1"/>
    <col min="1802" max="1802" width="13.140625" style="6" customWidth="1"/>
    <col min="1803" max="1803" width="12.5703125" style="6" customWidth="1"/>
    <col min="1804" max="1804" width="12.28515625" style="6" customWidth="1"/>
    <col min="1805" max="2047" width="9.140625" style="6"/>
    <col min="2048" max="2049" width="17.7109375" style="6" customWidth="1"/>
    <col min="2050" max="2050" width="10.85546875" style="6" customWidth="1"/>
    <col min="2051" max="2051" width="12.7109375" style="6" customWidth="1"/>
    <col min="2052" max="2053" width="10.7109375" style="6" customWidth="1"/>
    <col min="2054" max="2054" width="16.28515625" style="6" customWidth="1"/>
    <col min="2055" max="2055" width="15.42578125" style="6" customWidth="1"/>
    <col min="2056" max="2056" width="13.42578125" style="6" customWidth="1"/>
    <col min="2057" max="2057" width="12.5703125" style="6" customWidth="1"/>
    <col min="2058" max="2058" width="13.140625" style="6" customWidth="1"/>
    <col min="2059" max="2059" width="12.5703125" style="6" customWidth="1"/>
    <col min="2060" max="2060" width="12.28515625" style="6" customWidth="1"/>
    <col min="2061" max="2303" width="9.140625" style="6"/>
    <col min="2304" max="2305" width="17.7109375" style="6" customWidth="1"/>
    <col min="2306" max="2306" width="10.85546875" style="6" customWidth="1"/>
    <col min="2307" max="2307" width="12.7109375" style="6" customWidth="1"/>
    <col min="2308" max="2309" width="10.7109375" style="6" customWidth="1"/>
    <col min="2310" max="2310" width="16.28515625" style="6" customWidth="1"/>
    <col min="2311" max="2311" width="15.42578125" style="6" customWidth="1"/>
    <col min="2312" max="2312" width="13.42578125" style="6" customWidth="1"/>
    <col min="2313" max="2313" width="12.5703125" style="6" customWidth="1"/>
    <col min="2314" max="2314" width="13.140625" style="6" customWidth="1"/>
    <col min="2315" max="2315" width="12.5703125" style="6" customWidth="1"/>
    <col min="2316" max="2316" width="12.28515625" style="6" customWidth="1"/>
    <col min="2317" max="2559" width="9.140625" style="6"/>
    <col min="2560" max="2561" width="17.7109375" style="6" customWidth="1"/>
    <col min="2562" max="2562" width="10.85546875" style="6" customWidth="1"/>
    <col min="2563" max="2563" width="12.7109375" style="6" customWidth="1"/>
    <col min="2564" max="2565" width="10.7109375" style="6" customWidth="1"/>
    <col min="2566" max="2566" width="16.28515625" style="6" customWidth="1"/>
    <col min="2567" max="2567" width="15.42578125" style="6" customWidth="1"/>
    <col min="2568" max="2568" width="13.42578125" style="6" customWidth="1"/>
    <col min="2569" max="2569" width="12.5703125" style="6" customWidth="1"/>
    <col min="2570" max="2570" width="13.140625" style="6" customWidth="1"/>
    <col min="2571" max="2571" width="12.5703125" style="6" customWidth="1"/>
    <col min="2572" max="2572" width="12.28515625" style="6" customWidth="1"/>
    <col min="2573" max="2815" width="9.140625" style="6"/>
    <col min="2816" max="2817" width="17.7109375" style="6" customWidth="1"/>
    <col min="2818" max="2818" width="10.85546875" style="6" customWidth="1"/>
    <col min="2819" max="2819" width="12.7109375" style="6" customWidth="1"/>
    <col min="2820" max="2821" width="10.7109375" style="6" customWidth="1"/>
    <col min="2822" max="2822" width="16.28515625" style="6" customWidth="1"/>
    <col min="2823" max="2823" width="15.42578125" style="6" customWidth="1"/>
    <col min="2824" max="2824" width="13.42578125" style="6" customWidth="1"/>
    <col min="2825" max="2825" width="12.5703125" style="6" customWidth="1"/>
    <col min="2826" max="2826" width="13.140625" style="6" customWidth="1"/>
    <col min="2827" max="2827" width="12.5703125" style="6" customWidth="1"/>
    <col min="2828" max="2828" width="12.28515625" style="6" customWidth="1"/>
    <col min="2829" max="3071" width="9.140625" style="6"/>
    <col min="3072" max="3073" width="17.7109375" style="6" customWidth="1"/>
    <col min="3074" max="3074" width="10.85546875" style="6" customWidth="1"/>
    <col min="3075" max="3075" width="12.7109375" style="6" customWidth="1"/>
    <col min="3076" max="3077" width="10.7109375" style="6" customWidth="1"/>
    <col min="3078" max="3078" width="16.28515625" style="6" customWidth="1"/>
    <col min="3079" max="3079" width="15.42578125" style="6" customWidth="1"/>
    <col min="3080" max="3080" width="13.42578125" style="6" customWidth="1"/>
    <col min="3081" max="3081" width="12.5703125" style="6" customWidth="1"/>
    <col min="3082" max="3082" width="13.140625" style="6" customWidth="1"/>
    <col min="3083" max="3083" width="12.5703125" style="6" customWidth="1"/>
    <col min="3084" max="3084" width="12.28515625" style="6" customWidth="1"/>
    <col min="3085" max="3327" width="9.140625" style="6"/>
    <col min="3328" max="3329" width="17.7109375" style="6" customWidth="1"/>
    <col min="3330" max="3330" width="10.85546875" style="6" customWidth="1"/>
    <col min="3331" max="3331" width="12.7109375" style="6" customWidth="1"/>
    <col min="3332" max="3333" width="10.7109375" style="6" customWidth="1"/>
    <col min="3334" max="3334" width="16.28515625" style="6" customWidth="1"/>
    <col min="3335" max="3335" width="15.42578125" style="6" customWidth="1"/>
    <col min="3336" max="3336" width="13.42578125" style="6" customWidth="1"/>
    <col min="3337" max="3337" width="12.5703125" style="6" customWidth="1"/>
    <col min="3338" max="3338" width="13.140625" style="6" customWidth="1"/>
    <col min="3339" max="3339" width="12.5703125" style="6" customWidth="1"/>
    <col min="3340" max="3340" width="12.28515625" style="6" customWidth="1"/>
    <col min="3341" max="3583" width="9.140625" style="6"/>
    <col min="3584" max="3585" width="17.7109375" style="6" customWidth="1"/>
    <col min="3586" max="3586" width="10.85546875" style="6" customWidth="1"/>
    <col min="3587" max="3587" width="12.7109375" style="6" customWidth="1"/>
    <col min="3588" max="3589" width="10.7109375" style="6" customWidth="1"/>
    <col min="3590" max="3590" width="16.28515625" style="6" customWidth="1"/>
    <col min="3591" max="3591" width="15.42578125" style="6" customWidth="1"/>
    <col min="3592" max="3592" width="13.42578125" style="6" customWidth="1"/>
    <col min="3593" max="3593" width="12.5703125" style="6" customWidth="1"/>
    <col min="3594" max="3594" width="13.140625" style="6" customWidth="1"/>
    <col min="3595" max="3595" width="12.5703125" style="6" customWidth="1"/>
    <col min="3596" max="3596" width="12.28515625" style="6" customWidth="1"/>
    <col min="3597" max="3839" width="9.140625" style="6"/>
    <col min="3840" max="3841" width="17.7109375" style="6" customWidth="1"/>
    <col min="3842" max="3842" width="10.85546875" style="6" customWidth="1"/>
    <col min="3843" max="3843" width="12.7109375" style="6" customWidth="1"/>
    <col min="3844" max="3845" width="10.7109375" style="6" customWidth="1"/>
    <col min="3846" max="3846" width="16.28515625" style="6" customWidth="1"/>
    <col min="3847" max="3847" width="15.42578125" style="6" customWidth="1"/>
    <col min="3848" max="3848" width="13.42578125" style="6" customWidth="1"/>
    <col min="3849" max="3849" width="12.5703125" style="6" customWidth="1"/>
    <col min="3850" max="3850" width="13.140625" style="6" customWidth="1"/>
    <col min="3851" max="3851" width="12.5703125" style="6" customWidth="1"/>
    <col min="3852" max="3852" width="12.28515625" style="6" customWidth="1"/>
    <col min="3853" max="4095" width="9.140625" style="6"/>
    <col min="4096" max="4097" width="17.7109375" style="6" customWidth="1"/>
    <col min="4098" max="4098" width="10.85546875" style="6" customWidth="1"/>
    <col min="4099" max="4099" width="12.7109375" style="6" customWidth="1"/>
    <col min="4100" max="4101" width="10.7109375" style="6" customWidth="1"/>
    <col min="4102" max="4102" width="16.28515625" style="6" customWidth="1"/>
    <col min="4103" max="4103" width="15.42578125" style="6" customWidth="1"/>
    <col min="4104" max="4104" width="13.42578125" style="6" customWidth="1"/>
    <col min="4105" max="4105" width="12.5703125" style="6" customWidth="1"/>
    <col min="4106" max="4106" width="13.140625" style="6" customWidth="1"/>
    <col min="4107" max="4107" width="12.5703125" style="6" customWidth="1"/>
    <col min="4108" max="4108" width="12.28515625" style="6" customWidth="1"/>
    <col min="4109" max="4351" width="9.140625" style="6"/>
    <col min="4352" max="4353" width="17.7109375" style="6" customWidth="1"/>
    <col min="4354" max="4354" width="10.85546875" style="6" customWidth="1"/>
    <col min="4355" max="4355" width="12.7109375" style="6" customWidth="1"/>
    <col min="4356" max="4357" width="10.7109375" style="6" customWidth="1"/>
    <col min="4358" max="4358" width="16.28515625" style="6" customWidth="1"/>
    <col min="4359" max="4359" width="15.42578125" style="6" customWidth="1"/>
    <col min="4360" max="4360" width="13.42578125" style="6" customWidth="1"/>
    <col min="4361" max="4361" width="12.5703125" style="6" customWidth="1"/>
    <col min="4362" max="4362" width="13.140625" style="6" customWidth="1"/>
    <col min="4363" max="4363" width="12.5703125" style="6" customWidth="1"/>
    <col min="4364" max="4364" width="12.28515625" style="6" customWidth="1"/>
    <col min="4365" max="4607" width="9.140625" style="6"/>
    <col min="4608" max="4609" width="17.7109375" style="6" customWidth="1"/>
    <col min="4610" max="4610" width="10.85546875" style="6" customWidth="1"/>
    <col min="4611" max="4611" width="12.7109375" style="6" customWidth="1"/>
    <col min="4612" max="4613" width="10.7109375" style="6" customWidth="1"/>
    <col min="4614" max="4614" width="16.28515625" style="6" customWidth="1"/>
    <col min="4615" max="4615" width="15.42578125" style="6" customWidth="1"/>
    <col min="4616" max="4616" width="13.42578125" style="6" customWidth="1"/>
    <col min="4617" max="4617" width="12.5703125" style="6" customWidth="1"/>
    <col min="4618" max="4618" width="13.140625" style="6" customWidth="1"/>
    <col min="4619" max="4619" width="12.5703125" style="6" customWidth="1"/>
    <col min="4620" max="4620" width="12.28515625" style="6" customWidth="1"/>
    <col min="4621" max="4863" width="9.140625" style="6"/>
    <col min="4864" max="4865" width="17.7109375" style="6" customWidth="1"/>
    <col min="4866" max="4866" width="10.85546875" style="6" customWidth="1"/>
    <col min="4867" max="4867" width="12.7109375" style="6" customWidth="1"/>
    <col min="4868" max="4869" width="10.7109375" style="6" customWidth="1"/>
    <col min="4870" max="4870" width="16.28515625" style="6" customWidth="1"/>
    <col min="4871" max="4871" width="15.42578125" style="6" customWidth="1"/>
    <col min="4872" max="4872" width="13.42578125" style="6" customWidth="1"/>
    <col min="4873" max="4873" width="12.5703125" style="6" customWidth="1"/>
    <col min="4874" max="4874" width="13.140625" style="6" customWidth="1"/>
    <col min="4875" max="4875" width="12.5703125" style="6" customWidth="1"/>
    <col min="4876" max="4876" width="12.28515625" style="6" customWidth="1"/>
    <col min="4877" max="5119" width="9.140625" style="6"/>
    <col min="5120" max="5121" width="17.7109375" style="6" customWidth="1"/>
    <col min="5122" max="5122" width="10.85546875" style="6" customWidth="1"/>
    <col min="5123" max="5123" width="12.7109375" style="6" customWidth="1"/>
    <col min="5124" max="5125" width="10.7109375" style="6" customWidth="1"/>
    <col min="5126" max="5126" width="16.28515625" style="6" customWidth="1"/>
    <col min="5127" max="5127" width="15.42578125" style="6" customWidth="1"/>
    <col min="5128" max="5128" width="13.42578125" style="6" customWidth="1"/>
    <col min="5129" max="5129" width="12.5703125" style="6" customWidth="1"/>
    <col min="5130" max="5130" width="13.140625" style="6" customWidth="1"/>
    <col min="5131" max="5131" width="12.5703125" style="6" customWidth="1"/>
    <col min="5132" max="5132" width="12.28515625" style="6" customWidth="1"/>
    <col min="5133" max="5375" width="9.140625" style="6"/>
    <col min="5376" max="5377" width="17.7109375" style="6" customWidth="1"/>
    <col min="5378" max="5378" width="10.85546875" style="6" customWidth="1"/>
    <col min="5379" max="5379" width="12.7109375" style="6" customWidth="1"/>
    <col min="5380" max="5381" width="10.7109375" style="6" customWidth="1"/>
    <col min="5382" max="5382" width="16.28515625" style="6" customWidth="1"/>
    <col min="5383" max="5383" width="15.42578125" style="6" customWidth="1"/>
    <col min="5384" max="5384" width="13.42578125" style="6" customWidth="1"/>
    <col min="5385" max="5385" width="12.5703125" style="6" customWidth="1"/>
    <col min="5386" max="5386" width="13.140625" style="6" customWidth="1"/>
    <col min="5387" max="5387" width="12.5703125" style="6" customWidth="1"/>
    <col min="5388" max="5388" width="12.28515625" style="6" customWidth="1"/>
    <col min="5389" max="5631" width="9.140625" style="6"/>
    <col min="5632" max="5633" width="17.7109375" style="6" customWidth="1"/>
    <col min="5634" max="5634" width="10.85546875" style="6" customWidth="1"/>
    <col min="5635" max="5635" width="12.7109375" style="6" customWidth="1"/>
    <col min="5636" max="5637" width="10.7109375" style="6" customWidth="1"/>
    <col min="5638" max="5638" width="16.28515625" style="6" customWidth="1"/>
    <col min="5639" max="5639" width="15.42578125" style="6" customWidth="1"/>
    <col min="5640" max="5640" width="13.42578125" style="6" customWidth="1"/>
    <col min="5641" max="5641" width="12.5703125" style="6" customWidth="1"/>
    <col min="5642" max="5642" width="13.140625" style="6" customWidth="1"/>
    <col min="5643" max="5643" width="12.5703125" style="6" customWidth="1"/>
    <col min="5644" max="5644" width="12.28515625" style="6" customWidth="1"/>
    <col min="5645" max="5887" width="9.140625" style="6"/>
    <col min="5888" max="5889" width="17.7109375" style="6" customWidth="1"/>
    <col min="5890" max="5890" width="10.85546875" style="6" customWidth="1"/>
    <col min="5891" max="5891" width="12.7109375" style="6" customWidth="1"/>
    <col min="5892" max="5893" width="10.7109375" style="6" customWidth="1"/>
    <col min="5894" max="5894" width="16.28515625" style="6" customWidth="1"/>
    <col min="5895" max="5895" width="15.42578125" style="6" customWidth="1"/>
    <col min="5896" max="5896" width="13.42578125" style="6" customWidth="1"/>
    <col min="5897" max="5897" width="12.5703125" style="6" customWidth="1"/>
    <col min="5898" max="5898" width="13.140625" style="6" customWidth="1"/>
    <col min="5899" max="5899" width="12.5703125" style="6" customWidth="1"/>
    <col min="5900" max="5900" width="12.28515625" style="6" customWidth="1"/>
    <col min="5901" max="6143" width="9.140625" style="6"/>
    <col min="6144" max="6145" width="17.7109375" style="6" customWidth="1"/>
    <col min="6146" max="6146" width="10.85546875" style="6" customWidth="1"/>
    <col min="6147" max="6147" width="12.7109375" style="6" customWidth="1"/>
    <col min="6148" max="6149" width="10.7109375" style="6" customWidth="1"/>
    <col min="6150" max="6150" width="16.28515625" style="6" customWidth="1"/>
    <col min="6151" max="6151" width="15.42578125" style="6" customWidth="1"/>
    <col min="6152" max="6152" width="13.42578125" style="6" customWidth="1"/>
    <col min="6153" max="6153" width="12.5703125" style="6" customWidth="1"/>
    <col min="6154" max="6154" width="13.140625" style="6" customWidth="1"/>
    <col min="6155" max="6155" width="12.5703125" style="6" customWidth="1"/>
    <col min="6156" max="6156" width="12.28515625" style="6" customWidth="1"/>
    <col min="6157" max="6399" width="9.140625" style="6"/>
    <col min="6400" max="6401" width="17.7109375" style="6" customWidth="1"/>
    <col min="6402" max="6402" width="10.85546875" style="6" customWidth="1"/>
    <col min="6403" max="6403" width="12.7109375" style="6" customWidth="1"/>
    <col min="6404" max="6405" width="10.7109375" style="6" customWidth="1"/>
    <col min="6406" max="6406" width="16.28515625" style="6" customWidth="1"/>
    <col min="6407" max="6407" width="15.42578125" style="6" customWidth="1"/>
    <col min="6408" max="6408" width="13.42578125" style="6" customWidth="1"/>
    <col min="6409" max="6409" width="12.5703125" style="6" customWidth="1"/>
    <col min="6410" max="6410" width="13.140625" style="6" customWidth="1"/>
    <col min="6411" max="6411" width="12.5703125" style="6" customWidth="1"/>
    <col min="6412" max="6412" width="12.28515625" style="6" customWidth="1"/>
    <col min="6413" max="6655" width="9.140625" style="6"/>
    <col min="6656" max="6657" width="17.7109375" style="6" customWidth="1"/>
    <col min="6658" max="6658" width="10.85546875" style="6" customWidth="1"/>
    <col min="6659" max="6659" width="12.7109375" style="6" customWidth="1"/>
    <col min="6660" max="6661" width="10.7109375" style="6" customWidth="1"/>
    <col min="6662" max="6662" width="16.28515625" style="6" customWidth="1"/>
    <col min="6663" max="6663" width="15.42578125" style="6" customWidth="1"/>
    <col min="6664" max="6664" width="13.42578125" style="6" customWidth="1"/>
    <col min="6665" max="6665" width="12.5703125" style="6" customWidth="1"/>
    <col min="6666" max="6666" width="13.140625" style="6" customWidth="1"/>
    <col min="6667" max="6667" width="12.5703125" style="6" customWidth="1"/>
    <col min="6668" max="6668" width="12.28515625" style="6" customWidth="1"/>
    <col min="6669" max="6911" width="9.140625" style="6"/>
    <col min="6912" max="6913" width="17.7109375" style="6" customWidth="1"/>
    <col min="6914" max="6914" width="10.85546875" style="6" customWidth="1"/>
    <col min="6915" max="6915" width="12.7109375" style="6" customWidth="1"/>
    <col min="6916" max="6917" width="10.7109375" style="6" customWidth="1"/>
    <col min="6918" max="6918" width="16.28515625" style="6" customWidth="1"/>
    <col min="6919" max="6919" width="15.42578125" style="6" customWidth="1"/>
    <col min="6920" max="6920" width="13.42578125" style="6" customWidth="1"/>
    <col min="6921" max="6921" width="12.5703125" style="6" customWidth="1"/>
    <col min="6922" max="6922" width="13.140625" style="6" customWidth="1"/>
    <col min="6923" max="6923" width="12.5703125" style="6" customWidth="1"/>
    <col min="6924" max="6924" width="12.28515625" style="6" customWidth="1"/>
    <col min="6925" max="7167" width="9.140625" style="6"/>
    <col min="7168" max="7169" width="17.7109375" style="6" customWidth="1"/>
    <col min="7170" max="7170" width="10.85546875" style="6" customWidth="1"/>
    <col min="7171" max="7171" width="12.7109375" style="6" customWidth="1"/>
    <col min="7172" max="7173" width="10.7109375" style="6" customWidth="1"/>
    <col min="7174" max="7174" width="16.28515625" style="6" customWidth="1"/>
    <col min="7175" max="7175" width="15.42578125" style="6" customWidth="1"/>
    <col min="7176" max="7176" width="13.42578125" style="6" customWidth="1"/>
    <col min="7177" max="7177" width="12.5703125" style="6" customWidth="1"/>
    <col min="7178" max="7178" width="13.140625" style="6" customWidth="1"/>
    <col min="7179" max="7179" width="12.5703125" style="6" customWidth="1"/>
    <col min="7180" max="7180" width="12.28515625" style="6" customWidth="1"/>
    <col min="7181" max="7423" width="9.140625" style="6"/>
    <col min="7424" max="7425" width="17.7109375" style="6" customWidth="1"/>
    <col min="7426" max="7426" width="10.85546875" style="6" customWidth="1"/>
    <col min="7427" max="7427" width="12.7109375" style="6" customWidth="1"/>
    <col min="7428" max="7429" width="10.7109375" style="6" customWidth="1"/>
    <col min="7430" max="7430" width="16.28515625" style="6" customWidth="1"/>
    <col min="7431" max="7431" width="15.42578125" style="6" customWidth="1"/>
    <col min="7432" max="7432" width="13.42578125" style="6" customWidth="1"/>
    <col min="7433" max="7433" width="12.5703125" style="6" customWidth="1"/>
    <col min="7434" max="7434" width="13.140625" style="6" customWidth="1"/>
    <col min="7435" max="7435" width="12.5703125" style="6" customWidth="1"/>
    <col min="7436" max="7436" width="12.28515625" style="6" customWidth="1"/>
    <col min="7437" max="7679" width="9.140625" style="6"/>
    <col min="7680" max="7681" width="17.7109375" style="6" customWidth="1"/>
    <col min="7682" max="7682" width="10.85546875" style="6" customWidth="1"/>
    <col min="7683" max="7683" width="12.7109375" style="6" customWidth="1"/>
    <col min="7684" max="7685" width="10.7109375" style="6" customWidth="1"/>
    <col min="7686" max="7686" width="16.28515625" style="6" customWidth="1"/>
    <col min="7687" max="7687" width="15.42578125" style="6" customWidth="1"/>
    <col min="7688" max="7688" width="13.42578125" style="6" customWidth="1"/>
    <col min="7689" max="7689" width="12.5703125" style="6" customWidth="1"/>
    <col min="7690" max="7690" width="13.140625" style="6" customWidth="1"/>
    <col min="7691" max="7691" width="12.5703125" style="6" customWidth="1"/>
    <col min="7692" max="7692" width="12.28515625" style="6" customWidth="1"/>
    <col min="7693" max="7935" width="9.140625" style="6"/>
    <col min="7936" max="7937" width="17.7109375" style="6" customWidth="1"/>
    <col min="7938" max="7938" width="10.85546875" style="6" customWidth="1"/>
    <col min="7939" max="7939" width="12.7109375" style="6" customWidth="1"/>
    <col min="7940" max="7941" width="10.7109375" style="6" customWidth="1"/>
    <col min="7942" max="7942" width="16.28515625" style="6" customWidth="1"/>
    <col min="7943" max="7943" width="15.42578125" style="6" customWidth="1"/>
    <col min="7944" max="7944" width="13.42578125" style="6" customWidth="1"/>
    <col min="7945" max="7945" width="12.5703125" style="6" customWidth="1"/>
    <col min="7946" max="7946" width="13.140625" style="6" customWidth="1"/>
    <col min="7947" max="7947" width="12.5703125" style="6" customWidth="1"/>
    <col min="7948" max="7948" width="12.28515625" style="6" customWidth="1"/>
    <col min="7949" max="8191" width="9.140625" style="6"/>
    <col min="8192" max="8193" width="17.7109375" style="6" customWidth="1"/>
    <col min="8194" max="8194" width="10.85546875" style="6" customWidth="1"/>
    <col min="8195" max="8195" width="12.7109375" style="6" customWidth="1"/>
    <col min="8196" max="8197" width="10.7109375" style="6" customWidth="1"/>
    <col min="8198" max="8198" width="16.28515625" style="6" customWidth="1"/>
    <col min="8199" max="8199" width="15.42578125" style="6" customWidth="1"/>
    <col min="8200" max="8200" width="13.42578125" style="6" customWidth="1"/>
    <col min="8201" max="8201" width="12.5703125" style="6" customWidth="1"/>
    <col min="8202" max="8202" width="13.140625" style="6" customWidth="1"/>
    <col min="8203" max="8203" width="12.5703125" style="6" customWidth="1"/>
    <col min="8204" max="8204" width="12.28515625" style="6" customWidth="1"/>
    <col min="8205" max="8447" width="9.140625" style="6"/>
    <col min="8448" max="8449" width="17.7109375" style="6" customWidth="1"/>
    <col min="8450" max="8450" width="10.85546875" style="6" customWidth="1"/>
    <col min="8451" max="8451" width="12.7109375" style="6" customWidth="1"/>
    <col min="8452" max="8453" width="10.7109375" style="6" customWidth="1"/>
    <col min="8454" max="8454" width="16.28515625" style="6" customWidth="1"/>
    <col min="8455" max="8455" width="15.42578125" style="6" customWidth="1"/>
    <col min="8456" max="8456" width="13.42578125" style="6" customWidth="1"/>
    <col min="8457" max="8457" width="12.5703125" style="6" customWidth="1"/>
    <col min="8458" max="8458" width="13.140625" style="6" customWidth="1"/>
    <col min="8459" max="8459" width="12.5703125" style="6" customWidth="1"/>
    <col min="8460" max="8460" width="12.28515625" style="6" customWidth="1"/>
    <col min="8461" max="8703" width="9.140625" style="6"/>
    <col min="8704" max="8705" width="17.7109375" style="6" customWidth="1"/>
    <col min="8706" max="8706" width="10.85546875" style="6" customWidth="1"/>
    <col min="8707" max="8707" width="12.7109375" style="6" customWidth="1"/>
    <col min="8708" max="8709" width="10.7109375" style="6" customWidth="1"/>
    <col min="8710" max="8710" width="16.28515625" style="6" customWidth="1"/>
    <col min="8711" max="8711" width="15.42578125" style="6" customWidth="1"/>
    <col min="8712" max="8712" width="13.42578125" style="6" customWidth="1"/>
    <col min="8713" max="8713" width="12.5703125" style="6" customWidth="1"/>
    <col min="8714" max="8714" width="13.140625" style="6" customWidth="1"/>
    <col min="8715" max="8715" width="12.5703125" style="6" customWidth="1"/>
    <col min="8716" max="8716" width="12.28515625" style="6" customWidth="1"/>
    <col min="8717" max="8959" width="9.140625" style="6"/>
    <col min="8960" max="8961" width="17.7109375" style="6" customWidth="1"/>
    <col min="8962" max="8962" width="10.85546875" style="6" customWidth="1"/>
    <col min="8963" max="8963" width="12.7109375" style="6" customWidth="1"/>
    <col min="8964" max="8965" width="10.7109375" style="6" customWidth="1"/>
    <col min="8966" max="8966" width="16.28515625" style="6" customWidth="1"/>
    <col min="8967" max="8967" width="15.42578125" style="6" customWidth="1"/>
    <col min="8968" max="8968" width="13.42578125" style="6" customWidth="1"/>
    <col min="8969" max="8969" width="12.5703125" style="6" customWidth="1"/>
    <col min="8970" max="8970" width="13.140625" style="6" customWidth="1"/>
    <col min="8971" max="8971" width="12.5703125" style="6" customWidth="1"/>
    <col min="8972" max="8972" width="12.28515625" style="6" customWidth="1"/>
    <col min="8973" max="9215" width="9.140625" style="6"/>
    <col min="9216" max="9217" width="17.7109375" style="6" customWidth="1"/>
    <col min="9218" max="9218" width="10.85546875" style="6" customWidth="1"/>
    <col min="9219" max="9219" width="12.7109375" style="6" customWidth="1"/>
    <col min="9220" max="9221" width="10.7109375" style="6" customWidth="1"/>
    <col min="9222" max="9222" width="16.28515625" style="6" customWidth="1"/>
    <col min="9223" max="9223" width="15.42578125" style="6" customWidth="1"/>
    <col min="9224" max="9224" width="13.42578125" style="6" customWidth="1"/>
    <col min="9225" max="9225" width="12.5703125" style="6" customWidth="1"/>
    <col min="9226" max="9226" width="13.140625" style="6" customWidth="1"/>
    <col min="9227" max="9227" width="12.5703125" style="6" customWidth="1"/>
    <col min="9228" max="9228" width="12.28515625" style="6" customWidth="1"/>
    <col min="9229" max="9471" width="9.140625" style="6"/>
    <col min="9472" max="9473" width="17.7109375" style="6" customWidth="1"/>
    <col min="9474" max="9474" width="10.85546875" style="6" customWidth="1"/>
    <col min="9475" max="9475" width="12.7109375" style="6" customWidth="1"/>
    <col min="9476" max="9477" width="10.7109375" style="6" customWidth="1"/>
    <col min="9478" max="9478" width="16.28515625" style="6" customWidth="1"/>
    <col min="9479" max="9479" width="15.42578125" style="6" customWidth="1"/>
    <col min="9480" max="9480" width="13.42578125" style="6" customWidth="1"/>
    <col min="9481" max="9481" width="12.5703125" style="6" customWidth="1"/>
    <col min="9482" max="9482" width="13.140625" style="6" customWidth="1"/>
    <col min="9483" max="9483" width="12.5703125" style="6" customWidth="1"/>
    <col min="9484" max="9484" width="12.28515625" style="6" customWidth="1"/>
    <col min="9485" max="9727" width="9.140625" style="6"/>
    <col min="9728" max="9729" width="17.7109375" style="6" customWidth="1"/>
    <col min="9730" max="9730" width="10.85546875" style="6" customWidth="1"/>
    <col min="9731" max="9731" width="12.7109375" style="6" customWidth="1"/>
    <col min="9732" max="9733" width="10.7109375" style="6" customWidth="1"/>
    <col min="9734" max="9734" width="16.28515625" style="6" customWidth="1"/>
    <col min="9735" max="9735" width="15.42578125" style="6" customWidth="1"/>
    <col min="9736" max="9736" width="13.42578125" style="6" customWidth="1"/>
    <col min="9737" max="9737" width="12.5703125" style="6" customWidth="1"/>
    <col min="9738" max="9738" width="13.140625" style="6" customWidth="1"/>
    <col min="9739" max="9739" width="12.5703125" style="6" customWidth="1"/>
    <col min="9740" max="9740" width="12.28515625" style="6" customWidth="1"/>
    <col min="9741" max="9983" width="9.140625" style="6"/>
    <col min="9984" max="9985" width="17.7109375" style="6" customWidth="1"/>
    <col min="9986" max="9986" width="10.85546875" style="6" customWidth="1"/>
    <col min="9987" max="9987" width="12.7109375" style="6" customWidth="1"/>
    <col min="9988" max="9989" width="10.7109375" style="6" customWidth="1"/>
    <col min="9990" max="9990" width="16.28515625" style="6" customWidth="1"/>
    <col min="9991" max="9991" width="15.42578125" style="6" customWidth="1"/>
    <col min="9992" max="9992" width="13.42578125" style="6" customWidth="1"/>
    <col min="9993" max="9993" width="12.5703125" style="6" customWidth="1"/>
    <col min="9994" max="9994" width="13.140625" style="6" customWidth="1"/>
    <col min="9995" max="9995" width="12.5703125" style="6" customWidth="1"/>
    <col min="9996" max="9996" width="12.28515625" style="6" customWidth="1"/>
    <col min="9997" max="10239" width="9.140625" style="6"/>
    <col min="10240" max="10241" width="17.7109375" style="6" customWidth="1"/>
    <col min="10242" max="10242" width="10.85546875" style="6" customWidth="1"/>
    <col min="10243" max="10243" width="12.7109375" style="6" customWidth="1"/>
    <col min="10244" max="10245" width="10.7109375" style="6" customWidth="1"/>
    <col min="10246" max="10246" width="16.28515625" style="6" customWidth="1"/>
    <col min="10247" max="10247" width="15.42578125" style="6" customWidth="1"/>
    <col min="10248" max="10248" width="13.42578125" style="6" customWidth="1"/>
    <col min="10249" max="10249" width="12.5703125" style="6" customWidth="1"/>
    <col min="10250" max="10250" width="13.140625" style="6" customWidth="1"/>
    <col min="10251" max="10251" width="12.5703125" style="6" customWidth="1"/>
    <col min="10252" max="10252" width="12.28515625" style="6" customWidth="1"/>
    <col min="10253" max="10495" width="9.140625" style="6"/>
    <col min="10496" max="10497" width="17.7109375" style="6" customWidth="1"/>
    <col min="10498" max="10498" width="10.85546875" style="6" customWidth="1"/>
    <col min="10499" max="10499" width="12.7109375" style="6" customWidth="1"/>
    <col min="10500" max="10501" width="10.7109375" style="6" customWidth="1"/>
    <col min="10502" max="10502" width="16.28515625" style="6" customWidth="1"/>
    <col min="10503" max="10503" width="15.42578125" style="6" customWidth="1"/>
    <col min="10504" max="10504" width="13.42578125" style="6" customWidth="1"/>
    <col min="10505" max="10505" width="12.5703125" style="6" customWidth="1"/>
    <col min="10506" max="10506" width="13.140625" style="6" customWidth="1"/>
    <col min="10507" max="10507" width="12.5703125" style="6" customWidth="1"/>
    <col min="10508" max="10508" width="12.28515625" style="6" customWidth="1"/>
    <col min="10509" max="10751" width="9.140625" style="6"/>
    <col min="10752" max="10753" width="17.7109375" style="6" customWidth="1"/>
    <col min="10754" max="10754" width="10.85546875" style="6" customWidth="1"/>
    <col min="10755" max="10755" width="12.7109375" style="6" customWidth="1"/>
    <col min="10756" max="10757" width="10.7109375" style="6" customWidth="1"/>
    <col min="10758" max="10758" width="16.28515625" style="6" customWidth="1"/>
    <col min="10759" max="10759" width="15.42578125" style="6" customWidth="1"/>
    <col min="10760" max="10760" width="13.42578125" style="6" customWidth="1"/>
    <col min="10761" max="10761" width="12.5703125" style="6" customWidth="1"/>
    <col min="10762" max="10762" width="13.140625" style="6" customWidth="1"/>
    <col min="10763" max="10763" width="12.5703125" style="6" customWidth="1"/>
    <col min="10764" max="10764" width="12.28515625" style="6" customWidth="1"/>
    <col min="10765" max="11007" width="9.140625" style="6"/>
    <col min="11008" max="11009" width="17.7109375" style="6" customWidth="1"/>
    <col min="11010" max="11010" width="10.85546875" style="6" customWidth="1"/>
    <col min="11011" max="11011" width="12.7109375" style="6" customWidth="1"/>
    <col min="11012" max="11013" width="10.7109375" style="6" customWidth="1"/>
    <col min="11014" max="11014" width="16.28515625" style="6" customWidth="1"/>
    <col min="11015" max="11015" width="15.42578125" style="6" customWidth="1"/>
    <col min="11016" max="11016" width="13.42578125" style="6" customWidth="1"/>
    <col min="11017" max="11017" width="12.5703125" style="6" customWidth="1"/>
    <col min="11018" max="11018" width="13.140625" style="6" customWidth="1"/>
    <col min="11019" max="11019" width="12.5703125" style="6" customWidth="1"/>
    <col min="11020" max="11020" width="12.28515625" style="6" customWidth="1"/>
    <col min="11021" max="11263" width="9.140625" style="6"/>
    <col min="11264" max="11265" width="17.7109375" style="6" customWidth="1"/>
    <col min="11266" max="11266" width="10.85546875" style="6" customWidth="1"/>
    <col min="11267" max="11267" width="12.7109375" style="6" customWidth="1"/>
    <col min="11268" max="11269" width="10.7109375" style="6" customWidth="1"/>
    <col min="11270" max="11270" width="16.28515625" style="6" customWidth="1"/>
    <col min="11271" max="11271" width="15.42578125" style="6" customWidth="1"/>
    <col min="11272" max="11272" width="13.42578125" style="6" customWidth="1"/>
    <col min="11273" max="11273" width="12.5703125" style="6" customWidth="1"/>
    <col min="11274" max="11274" width="13.140625" style="6" customWidth="1"/>
    <col min="11275" max="11275" width="12.5703125" style="6" customWidth="1"/>
    <col min="11276" max="11276" width="12.28515625" style="6" customWidth="1"/>
    <col min="11277" max="11519" width="9.140625" style="6"/>
    <col min="11520" max="11521" width="17.7109375" style="6" customWidth="1"/>
    <col min="11522" max="11522" width="10.85546875" style="6" customWidth="1"/>
    <col min="11523" max="11523" width="12.7109375" style="6" customWidth="1"/>
    <col min="11524" max="11525" width="10.7109375" style="6" customWidth="1"/>
    <col min="11526" max="11526" width="16.28515625" style="6" customWidth="1"/>
    <col min="11527" max="11527" width="15.42578125" style="6" customWidth="1"/>
    <col min="11528" max="11528" width="13.42578125" style="6" customWidth="1"/>
    <col min="11529" max="11529" width="12.5703125" style="6" customWidth="1"/>
    <col min="11530" max="11530" width="13.140625" style="6" customWidth="1"/>
    <col min="11531" max="11531" width="12.5703125" style="6" customWidth="1"/>
    <col min="11532" max="11532" width="12.28515625" style="6" customWidth="1"/>
    <col min="11533" max="11775" width="9.140625" style="6"/>
    <col min="11776" max="11777" width="17.7109375" style="6" customWidth="1"/>
    <col min="11778" max="11778" width="10.85546875" style="6" customWidth="1"/>
    <col min="11779" max="11779" width="12.7109375" style="6" customWidth="1"/>
    <col min="11780" max="11781" width="10.7109375" style="6" customWidth="1"/>
    <col min="11782" max="11782" width="16.28515625" style="6" customWidth="1"/>
    <col min="11783" max="11783" width="15.42578125" style="6" customWidth="1"/>
    <col min="11784" max="11784" width="13.42578125" style="6" customWidth="1"/>
    <col min="11785" max="11785" width="12.5703125" style="6" customWidth="1"/>
    <col min="11786" max="11786" width="13.140625" style="6" customWidth="1"/>
    <col min="11787" max="11787" width="12.5703125" style="6" customWidth="1"/>
    <col min="11788" max="11788" width="12.28515625" style="6" customWidth="1"/>
    <col min="11789" max="12031" width="9.140625" style="6"/>
    <col min="12032" max="12033" width="17.7109375" style="6" customWidth="1"/>
    <col min="12034" max="12034" width="10.85546875" style="6" customWidth="1"/>
    <col min="12035" max="12035" width="12.7109375" style="6" customWidth="1"/>
    <col min="12036" max="12037" width="10.7109375" style="6" customWidth="1"/>
    <col min="12038" max="12038" width="16.28515625" style="6" customWidth="1"/>
    <col min="12039" max="12039" width="15.42578125" style="6" customWidth="1"/>
    <col min="12040" max="12040" width="13.42578125" style="6" customWidth="1"/>
    <col min="12041" max="12041" width="12.5703125" style="6" customWidth="1"/>
    <col min="12042" max="12042" width="13.140625" style="6" customWidth="1"/>
    <col min="12043" max="12043" width="12.5703125" style="6" customWidth="1"/>
    <col min="12044" max="12044" width="12.28515625" style="6" customWidth="1"/>
    <col min="12045" max="12287" width="9.140625" style="6"/>
    <col min="12288" max="12289" width="17.7109375" style="6" customWidth="1"/>
    <col min="12290" max="12290" width="10.85546875" style="6" customWidth="1"/>
    <col min="12291" max="12291" width="12.7109375" style="6" customWidth="1"/>
    <col min="12292" max="12293" width="10.7109375" style="6" customWidth="1"/>
    <col min="12294" max="12294" width="16.28515625" style="6" customWidth="1"/>
    <col min="12295" max="12295" width="15.42578125" style="6" customWidth="1"/>
    <col min="12296" max="12296" width="13.42578125" style="6" customWidth="1"/>
    <col min="12297" max="12297" width="12.5703125" style="6" customWidth="1"/>
    <col min="12298" max="12298" width="13.140625" style="6" customWidth="1"/>
    <col min="12299" max="12299" width="12.5703125" style="6" customWidth="1"/>
    <col min="12300" max="12300" width="12.28515625" style="6" customWidth="1"/>
    <col min="12301" max="12543" width="9.140625" style="6"/>
    <col min="12544" max="12545" width="17.7109375" style="6" customWidth="1"/>
    <col min="12546" max="12546" width="10.85546875" style="6" customWidth="1"/>
    <col min="12547" max="12547" width="12.7109375" style="6" customWidth="1"/>
    <col min="12548" max="12549" width="10.7109375" style="6" customWidth="1"/>
    <col min="12550" max="12550" width="16.28515625" style="6" customWidth="1"/>
    <col min="12551" max="12551" width="15.42578125" style="6" customWidth="1"/>
    <col min="12552" max="12552" width="13.42578125" style="6" customWidth="1"/>
    <col min="12553" max="12553" width="12.5703125" style="6" customWidth="1"/>
    <col min="12554" max="12554" width="13.140625" style="6" customWidth="1"/>
    <col min="12555" max="12555" width="12.5703125" style="6" customWidth="1"/>
    <col min="12556" max="12556" width="12.28515625" style="6" customWidth="1"/>
    <col min="12557" max="12799" width="9.140625" style="6"/>
    <col min="12800" max="12801" width="17.7109375" style="6" customWidth="1"/>
    <col min="12802" max="12802" width="10.85546875" style="6" customWidth="1"/>
    <col min="12803" max="12803" width="12.7109375" style="6" customWidth="1"/>
    <col min="12804" max="12805" width="10.7109375" style="6" customWidth="1"/>
    <col min="12806" max="12806" width="16.28515625" style="6" customWidth="1"/>
    <col min="12807" max="12807" width="15.42578125" style="6" customWidth="1"/>
    <col min="12808" max="12808" width="13.42578125" style="6" customWidth="1"/>
    <col min="12809" max="12809" width="12.5703125" style="6" customWidth="1"/>
    <col min="12810" max="12810" width="13.140625" style="6" customWidth="1"/>
    <col min="12811" max="12811" width="12.5703125" style="6" customWidth="1"/>
    <col min="12812" max="12812" width="12.28515625" style="6" customWidth="1"/>
    <col min="12813" max="13055" width="9.140625" style="6"/>
    <col min="13056" max="13057" width="17.7109375" style="6" customWidth="1"/>
    <col min="13058" max="13058" width="10.85546875" style="6" customWidth="1"/>
    <col min="13059" max="13059" width="12.7109375" style="6" customWidth="1"/>
    <col min="13060" max="13061" width="10.7109375" style="6" customWidth="1"/>
    <col min="13062" max="13062" width="16.28515625" style="6" customWidth="1"/>
    <col min="13063" max="13063" width="15.42578125" style="6" customWidth="1"/>
    <col min="13064" max="13064" width="13.42578125" style="6" customWidth="1"/>
    <col min="13065" max="13065" width="12.5703125" style="6" customWidth="1"/>
    <col min="13066" max="13066" width="13.140625" style="6" customWidth="1"/>
    <col min="13067" max="13067" width="12.5703125" style="6" customWidth="1"/>
    <col min="13068" max="13068" width="12.28515625" style="6" customWidth="1"/>
    <col min="13069" max="13311" width="9.140625" style="6"/>
    <col min="13312" max="13313" width="17.7109375" style="6" customWidth="1"/>
    <col min="13314" max="13314" width="10.85546875" style="6" customWidth="1"/>
    <col min="13315" max="13315" width="12.7109375" style="6" customWidth="1"/>
    <col min="13316" max="13317" width="10.7109375" style="6" customWidth="1"/>
    <col min="13318" max="13318" width="16.28515625" style="6" customWidth="1"/>
    <col min="13319" max="13319" width="15.42578125" style="6" customWidth="1"/>
    <col min="13320" max="13320" width="13.42578125" style="6" customWidth="1"/>
    <col min="13321" max="13321" width="12.5703125" style="6" customWidth="1"/>
    <col min="13322" max="13322" width="13.140625" style="6" customWidth="1"/>
    <col min="13323" max="13323" width="12.5703125" style="6" customWidth="1"/>
    <col min="13324" max="13324" width="12.28515625" style="6" customWidth="1"/>
    <col min="13325" max="13567" width="9.140625" style="6"/>
    <col min="13568" max="13569" width="17.7109375" style="6" customWidth="1"/>
    <col min="13570" max="13570" width="10.85546875" style="6" customWidth="1"/>
    <col min="13571" max="13571" width="12.7109375" style="6" customWidth="1"/>
    <col min="13572" max="13573" width="10.7109375" style="6" customWidth="1"/>
    <col min="13574" max="13574" width="16.28515625" style="6" customWidth="1"/>
    <col min="13575" max="13575" width="15.42578125" style="6" customWidth="1"/>
    <col min="13576" max="13576" width="13.42578125" style="6" customWidth="1"/>
    <col min="13577" max="13577" width="12.5703125" style="6" customWidth="1"/>
    <col min="13578" max="13578" width="13.140625" style="6" customWidth="1"/>
    <col min="13579" max="13579" width="12.5703125" style="6" customWidth="1"/>
    <col min="13580" max="13580" width="12.28515625" style="6" customWidth="1"/>
    <col min="13581" max="13823" width="9.140625" style="6"/>
    <col min="13824" max="13825" width="17.7109375" style="6" customWidth="1"/>
    <col min="13826" max="13826" width="10.85546875" style="6" customWidth="1"/>
    <col min="13827" max="13827" width="12.7109375" style="6" customWidth="1"/>
    <col min="13828" max="13829" width="10.7109375" style="6" customWidth="1"/>
    <col min="13830" max="13830" width="16.28515625" style="6" customWidth="1"/>
    <col min="13831" max="13831" width="15.42578125" style="6" customWidth="1"/>
    <col min="13832" max="13832" width="13.42578125" style="6" customWidth="1"/>
    <col min="13833" max="13833" width="12.5703125" style="6" customWidth="1"/>
    <col min="13834" max="13834" width="13.140625" style="6" customWidth="1"/>
    <col min="13835" max="13835" width="12.5703125" style="6" customWidth="1"/>
    <col min="13836" max="13836" width="12.28515625" style="6" customWidth="1"/>
    <col min="13837" max="14079" width="9.140625" style="6"/>
    <col min="14080" max="14081" width="17.7109375" style="6" customWidth="1"/>
    <col min="14082" max="14082" width="10.85546875" style="6" customWidth="1"/>
    <col min="14083" max="14083" width="12.7109375" style="6" customWidth="1"/>
    <col min="14084" max="14085" width="10.7109375" style="6" customWidth="1"/>
    <col min="14086" max="14086" width="16.28515625" style="6" customWidth="1"/>
    <col min="14087" max="14087" width="15.42578125" style="6" customWidth="1"/>
    <col min="14088" max="14088" width="13.42578125" style="6" customWidth="1"/>
    <col min="14089" max="14089" width="12.5703125" style="6" customWidth="1"/>
    <col min="14090" max="14090" width="13.140625" style="6" customWidth="1"/>
    <col min="14091" max="14091" width="12.5703125" style="6" customWidth="1"/>
    <col min="14092" max="14092" width="12.28515625" style="6" customWidth="1"/>
    <col min="14093" max="14335" width="9.140625" style="6"/>
    <col min="14336" max="14337" width="17.7109375" style="6" customWidth="1"/>
    <col min="14338" max="14338" width="10.85546875" style="6" customWidth="1"/>
    <col min="14339" max="14339" width="12.7109375" style="6" customWidth="1"/>
    <col min="14340" max="14341" width="10.7109375" style="6" customWidth="1"/>
    <col min="14342" max="14342" width="16.28515625" style="6" customWidth="1"/>
    <col min="14343" max="14343" width="15.42578125" style="6" customWidth="1"/>
    <col min="14344" max="14344" width="13.42578125" style="6" customWidth="1"/>
    <col min="14345" max="14345" width="12.5703125" style="6" customWidth="1"/>
    <col min="14346" max="14346" width="13.140625" style="6" customWidth="1"/>
    <col min="14347" max="14347" width="12.5703125" style="6" customWidth="1"/>
    <col min="14348" max="14348" width="12.28515625" style="6" customWidth="1"/>
    <col min="14349" max="14591" width="9.140625" style="6"/>
    <col min="14592" max="14593" width="17.7109375" style="6" customWidth="1"/>
    <col min="14594" max="14594" width="10.85546875" style="6" customWidth="1"/>
    <col min="14595" max="14595" width="12.7109375" style="6" customWidth="1"/>
    <col min="14596" max="14597" width="10.7109375" style="6" customWidth="1"/>
    <col min="14598" max="14598" width="16.28515625" style="6" customWidth="1"/>
    <col min="14599" max="14599" width="15.42578125" style="6" customWidth="1"/>
    <col min="14600" max="14600" width="13.42578125" style="6" customWidth="1"/>
    <col min="14601" max="14601" width="12.5703125" style="6" customWidth="1"/>
    <col min="14602" max="14602" width="13.140625" style="6" customWidth="1"/>
    <col min="14603" max="14603" width="12.5703125" style="6" customWidth="1"/>
    <col min="14604" max="14604" width="12.28515625" style="6" customWidth="1"/>
    <col min="14605" max="14847" width="9.140625" style="6"/>
    <col min="14848" max="14849" width="17.7109375" style="6" customWidth="1"/>
    <col min="14850" max="14850" width="10.85546875" style="6" customWidth="1"/>
    <col min="14851" max="14851" width="12.7109375" style="6" customWidth="1"/>
    <col min="14852" max="14853" width="10.7109375" style="6" customWidth="1"/>
    <col min="14854" max="14854" width="16.28515625" style="6" customWidth="1"/>
    <col min="14855" max="14855" width="15.42578125" style="6" customWidth="1"/>
    <col min="14856" max="14856" width="13.42578125" style="6" customWidth="1"/>
    <col min="14857" max="14857" width="12.5703125" style="6" customWidth="1"/>
    <col min="14858" max="14858" width="13.140625" style="6" customWidth="1"/>
    <col min="14859" max="14859" width="12.5703125" style="6" customWidth="1"/>
    <col min="14860" max="14860" width="12.28515625" style="6" customWidth="1"/>
    <col min="14861" max="15103" width="9.140625" style="6"/>
    <col min="15104" max="15105" width="17.7109375" style="6" customWidth="1"/>
    <col min="15106" max="15106" width="10.85546875" style="6" customWidth="1"/>
    <col min="15107" max="15107" width="12.7109375" style="6" customWidth="1"/>
    <col min="15108" max="15109" width="10.7109375" style="6" customWidth="1"/>
    <col min="15110" max="15110" width="16.28515625" style="6" customWidth="1"/>
    <col min="15111" max="15111" width="15.42578125" style="6" customWidth="1"/>
    <col min="15112" max="15112" width="13.42578125" style="6" customWidth="1"/>
    <col min="15113" max="15113" width="12.5703125" style="6" customWidth="1"/>
    <col min="15114" max="15114" width="13.140625" style="6" customWidth="1"/>
    <col min="15115" max="15115" width="12.5703125" style="6" customWidth="1"/>
    <col min="15116" max="15116" width="12.28515625" style="6" customWidth="1"/>
    <col min="15117" max="15359" width="9.140625" style="6"/>
    <col min="15360" max="15361" width="17.7109375" style="6" customWidth="1"/>
    <col min="15362" max="15362" width="10.85546875" style="6" customWidth="1"/>
    <col min="15363" max="15363" width="12.7109375" style="6" customWidth="1"/>
    <col min="15364" max="15365" width="10.7109375" style="6" customWidth="1"/>
    <col min="15366" max="15366" width="16.28515625" style="6" customWidth="1"/>
    <col min="15367" max="15367" width="15.42578125" style="6" customWidth="1"/>
    <col min="15368" max="15368" width="13.42578125" style="6" customWidth="1"/>
    <col min="15369" max="15369" width="12.5703125" style="6" customWidth="1"/>
    <col min="15370" max="15370" width="13.140625" style="6" customWidth="1"/>
    <col min="15371" max="15371" width="12.5703125" style="6" customWidth="1"/>
    <col min="15372" max="15372" width="12.28515625" style="6" customWidth="1"/>
    <col min="15373" max="15615" width="9.140625" style="6"/>
    <col min="15616" max="15617" width="17.7109375" style="6" customWidth="1"/>
    <col min="15618" max="15618" width="10.85546875" style="6" customWidth="1"/>
    <col min="15619" max="15619" width="12.7109375" style="6" customWidth="1"/>
    <col min="15620" max="15621" width="10.7109375" style="6" customWidth="1"/>
    <col min="15622" max="15622" width="16.28515625" style="6" customWidth="1"/>
    <col min="15623" max="15623" width="15.42578125" style="6" customWidth="1"/>
    <col min="15624" max="15624" width="13.42578125" style="6" customWidth="1"/>
    <col min="15625" max="15625" width="12.5703125" style="6" customWidth="1"/>
    <col min="15626" max="15626" width="13.140625" style="6" customWidth="1"/>
    <col min="15627" max="15627" width="12.5703125" style="6" customWidth="1"/>
    <col min="15628" max="15628" width="12.28515625" style="6" customWidth="1"/>
    <col min="15629" max="15871" width="9.140625" style="6"/>
    <col min="15872" max="15873" width="17.7109375" style="6" customWidth="1"/>
    <col min="15874" max="15874" width="10.85546875" style="6" customWidth="1"/>
    <col min="15875" max="15875" width="12.7109375" style="6" customWidth="1"/>
    <col min="15876" max="15877" width="10.7109375" style="6" customWidth="1"/>
    <col min="15878" max="15878" width="16.28515625" style="6" customWidth="1"/>
    <col min="15879" max="15879" width="15.42578125" style="6" customWidth="1"/>
    <col min="15880" max="15880" width="13.42578125" style="6" customWidth="1"/>
    <col min="15881" max="15881" width="12.5703125" style="6" customWidth="1"/>
    <col min="15882" max="15882" width="13.140625" style="6" customWidth="1"/>
    <col min="15883" max="15883" width="12.5703125" style="6" customWidth="1"/>
    <col min="15884" max="15884" width="12.28515625" style="6" customWidth="1"/>
    <col min="15885" max="16127" width="9.140625" style="6"/>
    <col min="16128" max="16129" width="17.7109375" style="6" customWidth="1"/>
    <col min="16130" max="16130" width="10.85546875" style="6" customWidth="1"/>
    <col min="16131" max="16131" width="12.7109375" style="6" customWidth="1"/>
    <col min="16132" max="16133" width="10.7109375" style="6" customWidth="1"/>
    <col min="16134" max="16134" width="16.28515625" style="6" customWidth="1"/>
    <col min="16135" max="16135" width="15.42578125" style="6" customWidth="1"/>
    <col min="16136" max="16136" width="13.42578125" style="6" customWidth="1"/>
    <col min="16137" max="16137" width="12.5703125" style="6" customWidth="1"/>
    <col min="16138" max="16138" width="13.140625" style="6" customWidth="1"/>
    <col min="16139" max="16139" width="12.5703125" style="6" customWidth="1"/>
    <col min="16140" max="16140" width="12.28515625" style="6" customWidth="1"/>
    <col min="16141" max="16384" width="9.140625" style="6"/>
  </cols>
  <sheetData>
    <row r="1" spans="1:15" ht="15" customHeight="1">
      <c r="A1" s="1"/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4"/>
      <c r="H1" s="5"/>
      <c r="I1" s="5"/>
      <c r="J1" s="5"/>
      <c r="K1" s="5"/>
      <c r="L1" s="5"/>
      <c r="M1" s="5"/>
      <c r="N1" s="5"/>
      <c r="O1" s="5"/>
    </row>
    <row r="2" spans="1:15" ht="15" customHeight="1" thickBot="1">
      <c r="A2" s="7" t="s">
        <v>5</v>
      </c>
      <c r="B2" s="8" t="s">
        <v>6</v>
      </c>
      <c r="C2" s="9" t="s">
        <v>7</v>
      </c>
      <c r="D2" s="8" t="s">
        <v>8</v>
      </c>
      <c r="E2" s="8" t="s">
        <v>9</v>
      </c>
      <c r="F2" s="8" t="s">
        <v>8</v>
      </c>
      <c r="G2" s="4"/>
      <c r="H2" s="5"/>
      <c r="I2" s="5"/>
      <c r="J2" s="5"/>
      <c r="K2" s="5"/>
      <c r="L2" s="5"/>
      <c r="M2" s="5"/>
      <c r="N2" s="5"/>
      <c r="O2" s="5"/>
    </row>
    <row r="3" spans="1:15">
      <c r="A3" s="10" t="s">
        <v>10</v>
      </c>
      <c r="B3" s="11" t="s">
        <v>11</v>
      </c>
      <c r="C3" s="12">
        <f>'[1]Other Source Input'!R4</f>
        <v>96.5</v>
      </c>
      <c r="D3" s="13">
        <f>'[1]Other Source Input'!E4</f>
        <v>12880</v>
      </c>
      <c r="E3" s="14">
        <f>'[1]30'!G4</f>
        <v>4</v>
      </c>
      <c r="F3" s="15">
        <f>E3/D3</f>
        <v>3.1055900621118014E-4</v>
      </c>
      <c r="H3" s="5"/>
      <c r="I3" s="5"/>
      <c r="J3" s="5"/>
      <c r="K3" s="5"/>
      <c r="L3" s="5"/>
      <c r="M3" s="5"/>
      <c r="N3" s="5"/>
      <c r="O3" s="5"/>
    </row>
    <row r="4" spans="1:15">
      <c r="A4" s="16" t="s">
        <v>12</v>
      </c>
      <c r="B4" s="11" t="s">
        <v>11</v>
      </c>
      <c r="C4" s="17">
        <f>'[1]Other Source Input'!R5</f>
        <v>96.1</v>
      </c>
      <c r="D4" s="18">
        <f>'[1]Other Source Input'!E5</f>
        <v>13238</v>
      </c>
      <c r="E4" s="19">
        <f>'[1]30'!G5</f>
        <v>7</v>
      </c>
      <c r="F4" s="15">
        <f t="shared" ref="F4:F41" si="0">E4/D4</f>
        <v>5.287807825955582E-4</v>
      </c>
      <c r="H4" s="5"/>
      <c r="I4" s="5"/>
      <c r="J4" s="5"/>
      <c r="K4" s="5"/>
      <c r="L4" s="5"/>
      <c r="M4" s="5"/>
      <c r="N4" s="5"/>
      <c r="O4" s="5"/>
    </row>
    <row r="5" spans="1:15">
      <c r="A5" s="20" t="s">
        <v>13</v>
      </c>
      <c r="B5" s="11" t="s">
        <v>11</v>
      </c>
      <c r="C5" s="21">
        <f>'[1]Other Source Input'!R6</f>
        <v>93.3</v>
      </c>
      <c r="D5" s="22">
        <f>'[1]Other Source Input'!E6</f>
        <v>72358</v>
      </c>
      <c r="E5" s="23">
        <f>'[1]30'!G6</f>
        <v>215</v>
      </c>
      <c r="F5" s="15">
        <f t="shared" si="0"/>
        <v>2.971336963431825E-3</v>
      </c>
      <c r="H5" s="5"/>
      <c r="I5" s="5"/>
      <c r="J5" s="5"/>
      <c r="K5" s="5"/>
      <c r="L5" s="5"/>
      <c r="M5" s="5"/>
      <c r="N5" s="5"/>
      <c r="O5" s="5"/>
    </row>
    <row r="6" spans="1:15">
      <c r="A6" s="20" t="s">
        <v>14</v>
      </c>
      <c r="B6" s="11" t="s">
        <v>11</v>
      </c>
      <c r="C6" s="21">
        <f>'[1]Other Source Input'!R7</f>
        <v>86.2</v>
      </c>
      <c r="D6" s="22">
        <f>'[1]Other Source Input'!E7</f>
        <v>43470</v>
      </c>
      <c r="E6" s="23">
        <f>'[1]30'!G7</f>
        <v>175</v>
      </c>
      <c r="F6" s="15">
        <f t="shared" si="0"/>
        <v>4.0257648953301124E-3</v>
      </c>
      <c r="H6" s="5"/>
      <c r="I6" s="5"/>
      <c r="J6" s="5"/>
      <c r="K6" s="5"/>
      <c r="L6" s="5"/>
      <c r="M6" s="5"/>
      <c r="N6" s="5"/>
      <c r="O6" s="5"/>
    </row>
    <row r="7" spans="1:15">
      <c r="A7" s="20" t="s">
        <v>15</v>
      </c>
      <c r="B7" s="11" t="s">
        <v>11</v>
      </c>
      <c r="C7" s="21">
        <f>'[1]Other Source Input'!R8</f>
        <v>90.6</v>
      </c>
      <c r="D7" s="22">
        <f>'[1]Other Source Input'!E8</f>
        <v>48543</v>
      </c>
      <c r="E7" s="24">
        <f>'[1]30'!G8</f>
        <v>154</v>
      </c>
      <c r="F7" s="15">
        <f t="shared" si="0"/>
        <v>3.1724450487196918E-3</v>
      </c>
      <c r="H7" s="5"/>
      <c r="I7" s="5"/>
      <c r="J7" s="5"/>
      <c r="K7" s="5"/>
      <c r="L7" s="5"/>
      <c r="M7" s="5"/>
      <c r="N7" s="5"/>
      <c r="O7" s="5"/>
    </row>
    <row r="8" spans="1:15">
      <c r="A8" s="25" t="s">
        <v>16</v>
      </c>
      <c r="B8" s="11" t="s">
        <v>11</v>
      </c>
      <c r="C8" s="21">
        <f>'[1]Other Source Input'!R9</f>
        <v>96.9</v>
      </c>
      <c r="D8" s="22">
        <f>'[1]Other Source Input'!E9</f>
        <v>162086</v>
      </c>
      <c r="E8" s="26">
        <f>'[1]30'!G9</f>
        <v>817</v>
      </c>
      <c r="F8" s="15">
        <f t="shared" si="0"/>
        <v>5.0405340374862729E-3</v>
      </c>
      <c r="H8" s="5"/>
      <c r="I8" s="5"/>
      <c r="J8" s="5"/>
      <c r="K8" s="5"/>
      <c r="L8" s="5"/>
      <c r="M8" s="5"/>
      <c r="N8" s="5"/>
      <c r="O8" s="5"/>
    </row>
    <row r="9" spans="1:15">
      <c r="A9" s="25" t="s">
        <v>17</v>
      </c>
      <c r="B9" s="11" t="s">
        <v>11</v>
      </c>
      <c r="C9" s="21">
        <f>'[1]Other Source Input'!R10</f>
        <v>94.4</v>
      </c>
      <c r="D9" s="22">
        <f>'[1]Other Source Input'!E10</f>
        <v>5429</v>
      </c>
      <c r="E9" s="27">
        <f>'[1]30'!G10</f>
        <v>1</v>
      </c>
      <c r="F9" s="15">
        <f t="shared" si="0"/>
        <v>1.841959845275373E-4</v>
      </c>
      <c r="H9" s="5"/>
      <c r="I9" s="5"/>
      <c r="J9" s="5"/>
      <c r="K9" s="5"/>
      <c r="L9" s="5"/>
      <c r="M9" s="5"/>
      <c r="N9" s="5"/>
      <c r="O9" s="5"/>
    </row>
    <row r="10" spans="1:15">
      <c r="A10" s="20" t="s">
        <v>18</v>
      </c>
      <c r="B10" s="11" t="s">
        <v>11</v>
      </c>
      <c r="C10" s="21">
        <f>'[1]Other Source Input'!R11</f>
        <v>93.7</v>
      </c>
      <c r="D10" s="22">
        <f>'[1]Other Source Input'!E11</f>
        <v>55978</v>
      </c>
      <c r="E10" s="23">
        <f>'[1]30'!G11</f>
        <v>113</v>
      </c>
      <c r="F10" s="15">
        <f t="shared" si="0"/>
        <v>2.0186501840008574E-3</v>
      </c>
      <c r="H10" s="5"/>
      <c r="I10" s="5"/>
      <c r="J10" s="5"/>
      <c r="K10" s="5"/>
      <c r="L10" s="5"/>
      <c r="M10" s="5"/>
      <c r="N10" s="5"/>
      <c r="O10" s="5"/>
    </row>
    <row r="11" spans="1:15">
      <c r="A11" s="20" t="s">
        <v>19</v>
      </c>
      <c r="B11" s="11" t="s">
        <v>11</v>
      </c>
      <c r="C11" s="21">
        <f>'[1]Other Source Input'!R12</f>
        <v>90.3</v>
      </c>
      <c r="D11" s="22">
        <f>'[1]Other Source Input'!E12</f>
        <v>25863</v>
      </c>
      <c r="E11" s="23">
        <f>'[1]30'!G12</f>
        <v>12</v>
      </c>
      <c r="F11" s="15">
        <f t="shared" si="0"/>
        <v>4.6398329660132234E-4</v>
      </c>
      <c r="H11" s="5"/>
      <c r="I11" s="5"/>
      <c r="J11" s="5"/>
      <c r="K11" s="5"/>
      <c r="L11" s="5"/>
      <c r="M11" s="5"/>
      <c r="N11" s="5"/>
      <c r="O11" s="5"/>
    </row>
    <row r="12" spans="1:15">
      <c r="A12" s="20" t="s">
        <v>20</v>
      </c>
      <c r="B12" s="11" t="s">
        <v>11</v>
      </c>
      <c r="C12" s="21">
        <f>'[1]Other Source Input'!R13</f>
        <v>100</v>
      </c>
      <c r="D12" s="22">
        <f>'[1]Other Source Input'!E13</f>
        <v>8971</v>
      </c>
      <c r="E12" s="23">
        <f>'[1]30'!G13</f>
        <v>10</v>
      </c>
      <c r="F12" s="15">
        <f t="shared" si="0"/>
        <v>1.1147029316687102E-3</v>
      </c>
      <c r="H12" s="5"/>
      <c r="I12" s="5"/>
      <c r="J12" s="5"/>
      <c r="K12" s="5"/>
      <c r="L12" s="5"/>
      <c r="M12" s="5"/>
      <c r="N12" s="5"/>
      <c r="O12" s="5"/>
    </row>
    <row r="13" spans="1:15">
      <c r="A13" s="20" t="s">
        <v>21</v>
      </c>
      <c r="B13" s="11" t="s">
        <v>11</v>
      </c>
      <c r="C13" s="21">
        <f>'[1]Other Source Input'!R14</f>
        <v>91</v>
      </c>
      <c r="D13" s="22">
        <f>'[1]Other Source Input'!E14</f>
        <v>29269</v>
      </c>
      <c r="E13" s="23">
        <f>'[1]30'!G14</f>
        <v>15</v>
      </c>
      <c r="F13" s="15">
        <f t="shared" si="0"/>
        <v>5.124876148826403E-4</v>
      </c>
      <c r="H13" s="5"/>
      <c r="I13" s="5"/>
      <c r="J13" s="5"/>
      <c r="K13" s="5"/>
      <c r="L13" s="5"/>
      <c r="M13" s="5"/>
      <c r="N13" s="5"/>
      <c r="O13" s="5"/>
    </row>
    <row r="14" spans="1:15">
      <c r="A14" s="20" t="s">
        <v>22</v>
      </c>
      <c r="B14" s="11" t="s">
        <v>11</v>
      </c>
      <c r="C14" s="21">
        <f>'[1]Other Source Input'!R15</f>
        <v>98.9</v>
      </c>
      <c r="D14" s="22">
        <f>'[1]Other Source Input'!E15</f>
        <v>3577</v>
      </c>
      <c r="E14" s="23">
        <f>'[1]30'!G15</f>
        <v>0</v>
      </c>
      <c r="F14" s="15">
        <f t="shared" si="0"/>
        <v>0</v>
      </c>
      <c r="H14" s="5"/>
      <c r="I14" s="5"/>
      <c r="J14" s="5"/>
      <c r="K14" s="5"/>
      <c r="L14" s="5"/>
      <c r="M14" s="5"/>
      <c r="N14" s="5"/>
      <c r="O14" s="5"/>
    </row>
    <row r="15" spans="1:15">
      <c r="A15" s="20" t="s">
        <v>23</v>
      </c>
      <c r="B15" s="11" t="s">
        <v>11</v>
      </c>
      <c r="C15" s="21">
        <f>'[1]Other Source Input'!R16</f>
        <v>80.8</v>
      </c>
      <c r="D15" s="22">
        <f>'[1]Other Source Input'!E16</f>
        <v>53534</v>
      </c>
      <c r="E15" s="23">
        <f>'[1]30'!G16</f>
        <v>128</v>
      </c>
      <c r="F15" s="15">
        <f t="shared" si="0"/>
        <v>2.3910038480218178E-3</v>
      </c>
      <c r="H15" s="5"/>
      <c r="I15" s="5"/>
      <c r="J15" s="5"/>
      <c r="K15" s="5"/>
      <c r="L15" s="5"/>
      <c r="M15" s="5"/>
      <c r="N15" s="5"/>
      <c r="O15" s="5"/>
    </row>
    <row r="16" spans="1:15">
      <c r="A16" s="28" t="s">
        <v>24</v>
      </c>
      <c r="B16" s="11" t="s">
        <v>11</v>
      </c>
      <c r="C16" s="21">
        <f>'[1]Other Source Input'!R17</f>
        <v>96.8</v>
      </c>
      <c r="D16" s="29">
        <f>'[1]Other Source Input'!E17</f>
        <v>56751</v>
      </c>
      <c r="E16" s="30">
        <f>'[1]30'!G17</f>
        <v>265</v>
      </c>
      <c r="F16" s="15">
        <f t="shared" si="0"/>
        <v>4.669521241916442E-3</v>
      </c>
      <c r="H16" s="5"/>
      <c r="I16" s="5"/>
      <c r="J16" s="5"/>
      <c r="K16" s="5"/>
      <c r="L16" s="5"/>
      <c r="M16" s="5"/>
      <c r="N16" s="5"/>
      <c r="O16" s="5"/>
    </row>
    <row r="17" spans="1:15">
      <c r="A17" s="20" t="s">
        <v>25</v>
      </c>
      <c r="B17" s="11" t="s">
        <v>11</v>
      </c>
      <c r="C17" s="21">
        <f>'[1]Other Source Input'!R18</f>
        <v>97.3</v>
      </c>
      <c r="D17" s="22">
        <f>'[1]Other Source Input'!E18</f>
        <v>49110</v>
      </c>
      <c r="E17" s="24">
        <f>'[1]30'!G18</f>
        <v>244</v>
      </c>
      <c r="F17" s="15">
        <f t="shared" si="0"/>
        <v>4.9684381999592752E-3</v>
      </c>
      <c r="H17" s="5"/>
      <c r="I17" s="5"/>
      <c r="J17" s="5"/>
      <c r="K17" s="5"/>
      <c r="L17" s="5"/>
      <c r="M17" s="5"/>
      <c r="N17" s="5"/>
      <c r="O17" s="5"/>
    </row>
    <row r="18" spans="1:15">
      <c r="A18" s="20" t="s">
        <v>26</v>
      </c>
      <c r="B18" s="11" t="s">
        <v>11</v>
      </c>
      <c r="C18" s="17">
        <f>'[1]Other Source Input'!R19</f>
        <v>97.7</v>
      </c>
      <c r="D18" s="29">
        <f>'[1]Other Source Input'!E19</f>
        <v>29642</v>
      </c>
      <c r="E18" s="23">
        <f>'[1]30'!G19</f>
        <v>107</v>
      </c>
      <c r="F18" s="15">
        <f t="shared" si="0"/>
        <v>3.6097429323257539E-3</v>
      </c>
      <c r="H18" s="5"/>
      <c r="I18" s="5"/>
      <c r="J18" s="5"/>
      <c r="K18" s="5"/>
      <c r="L18" s="5"/>
      <c r="M18" s="5"/>
      <c r="N18" s="5"/>
      <c r="O18" s="5"/>
    </row>
    <row r="19" spans="1:15">
      <c r="A19" s="20" t="s">
        <v>27</v>
      </c>
      <c r="B19" s="11" t="s">
        <v>11</v>
      </c>
      <c r="C19" s="17">
        <f>'[1]Other Source Input'!R20</f>
        <v>93.6</v>
      </c>
      <c r="D19" s="22">
        <f>'[1]Other Source Input'!E20</f>
        <v>671464</v>
      </c>
      <c r="E19" s="23">
        <f>'[1]30'!G20</f>
        <v>6731</v>
      </c>
      <c r="F19" s="15">
        <f t="shared" si="0"/>
        <v>1.0024364671821571E-2</v>
      </c>
      <c r="H19" s="5"/>
      <c r="I19" s="5"/>
      <c r="J19" s="5"/>
      <c r="K19" s="5"/>
      <c r="L19" s="5"/>
      <c r="M19" s="5"/>
      <c r="N19" s="5"/>
      <c r="O19" s="5"/>
    </row>
    <row r="20" spans="1:15">
      <c r="A20" s="20" t="s">
        <v>28</v>
      </c>
      <c r="B20" s="11" t="s">
        <v>11</v>
      </c>
      <c r="C20" s="17">
        <f>'[1]Other Source Input'!R21</f>
        <v>94</v>
      </c>
      <c r="D20" s="22">
        <f>'[1]Other Source Input'!E21</f>
        <v>113105</v>
      </c>
      <c r="E20" s="23">
        <f>'[1]30'!G21</f>
        <v>252</v>
      </c>
      <c r="F20" s="15">
        <f t="shared" si="0"/>
        <v>2.2280182131647584E-3</v>
      </c>
      <c r="H20" s="5"/>
      <c r="I20" s="5"/>
      <c r="J20" s="5"/>
      <c r="K20" s="5"/>
      <c r="L20" s="5"/>
      <c r="M20" s="5"/>
      <c r="N20" s="5"/>
      <c r="O20" s="5"/>
    </row>
    <row r="21" spans="1:15">
      <c r="A21" s="20" t="s">
        <v>29</v>
      </c>
      <c r="B21" s="11" t="s">
        <v>11</v>
      </c>
      <c r="C21" s="17">
        <f>'[1]Other Source Input'!R22</f>
        <v>91.2</v>
      </c>
      <c r="D21" s="22">
        <f>'[1]Other Source Input'!E22</f>
        <v>33341</v>
      </c>
      <c r="E21" s="23">
        <f>'[1]30'!G22</f>
        <v>0</v>
      </c>
      <c r="F21" s="15">
        <f t="shared" si="0"/>
        <v>0</v>
      </c>
      <c r="H21" s="5"/>
      <c r="I21" s="5"/>
      <c r="J21" s="5"/>
      <c r="K21" s="5"/>
      <c r="L21" s="5"/>
      <c r="M21" s="5"/>
      <c r="N21" s="5"/>
      <c r="O21" s="5"/>
    </row>
    <row r="22" spans="1:15">
      <c r="A22" s="20" t="s">
        <v>30</v>
      </c>
      <c r="B22" s="11" t="s">
        <v>11</v>
      </c>
      <c r="C22" s="17">
        <f>'[1]Other Source Input'!R23</f>
        <v>94.8</v>
      </c>
      <c r="D22" s="22">
        <f>'[1]Other Source Input'!E23</f>
        <v>18962</v>
      </c>
      <c r="E22" s="23">
        <f>'[1]30'!G23</f>
        <v>118</v>
      </c>
      <c r="F22" s="15">
        <f t="shared" si="0"/>
        <v>6.222972260310094E-3</v>
      </c>
      <c r="H22" s="5"/>
      <c r="I22" s="5"/>
      <c r="J22" s="5"/>
      <c r="K22" s="5"/>
      <c r="L22" s="5"/>
      <c r="M22" s="5"/>
      <c r="N22" s="5"/>
      <c r="O22" s="5"/>
    </row>
    <row r="23" spans="1:15">
      <c r="A23" s="20" t="s">
        <v>31</v>
      </c>
      <c r="B23" s="11" t="s">
        <v>11</v>
      </c>
      <c r="C23" s="17">
        <f>'[1]Other Source Input'!R24</f>
        <v>96.5</v>
      </c>
      <c r="D23" s="22">
        <f>'[1]Other Source Input'!E24</f>
        <v>59605</v>
      </c>
      <c r="E23" s="23">
        <f>'[1]30'!G24</f>
        <v>234</v>
      </c>
      <c r="F23" s="15">
        <f t="shared" si="0"/>
        <v>3.9258451472191933E-3</v>
      </c>
      <c r="H23" s="5"/>
      <c r="I23" s="5"/>
      <c r="J23" s="5"/>
      <c r="K23" s="5"/>
      <c r="L23" s="5"/>
      <c r="M23" s="5"/>
      <c r="N23" s="5"/>
      <c r="O23" s="5"/>
    </row>
    <row r="24" spans="1:15">
      <c r="A24" s="20" t="s">
        <v>32</v>
      </c>
      <c r="B24" s="11" t="s">
        <v>11</v>
      </c>
      <c r="C24" s="17">
        <f>'[1]Other Source Input'!R25</f>
        <v>87</v>
      </c>
      <c r="D24" s="22">
        <f>'[1]Other Source Input'!E25</f>
        <v>16956</v>
      </c>
      <c r="E24" s="24">
        <f>'[1]30'!G25</f>
        <v>1</v>
      </c>
      <c r="F24" s="15">
        <f t="shared" si="0"/>
        <v>5.8976173625855154E-5</v>
      </c>
      <c r="H24" s="5"/>
      <c r="I24" s="5"/>
      <c r="J24" s="5"/>
      <c r="K24" s="5"/>
      <c r="L24" s="5"/>
      <c r="M24" s="5"/>
      <c r="N24" s="5"/>
      <c r="O24" s="5"/>
    </row>
    <row r="25" spans="1:15">
      <c r="A25" s="20" t="s">
        <v>33</v>
      </c>
      <c r="B25" s="11" t="s">
        <v>11</v>
      </c>
      <c r="C25" s="17">
        <f>'[1]Other Source Input'!R26</f>
        <v>98.6</v>
      </c>
      <c r="D25" s="22">
        <f>'[1]Other Source Input'!E26</f>
        <v>51898</v>
      </c>
      <c r="E25" s="24">
        <f>'[1]30'!G26</f>
        <v>139</v>
      </c>
      <c r="F25" s="15">
        <f t="shared" si="0"/>
        <v>2.6783305715056458E-3</v>
      </c>
      <c r="H25" s="5"/>
      <c r="I25" s="5"/>
      <c r="J25" s="5"/>
      <c r="K25" s="5"/>
      <c r="L25" s="5"/>
      <c r="M25" s="5"/>
      <c r="N25" s="5"/>
      <c r="O25" s="5"/>
    </row>
    <row r="26" spans="1:15">
      <c r="A26" s="20" t="s">
        <v>34</v>
      </c>
      <c r="B26" s="11" t="s">
        <v>11</v>
      </c>
      <c r="C26" s="17">
        <f>'[1]Other Source Input'!R27</f>
        <v>93.7</v>
      </c>
      <c r="D26" s="22">
        <f>'[1]Other Source Input'!E27</f>
        <v>45774</v>
      </c>
      <c r="E26" s="23">
        <f>'[1]30'!G27</f>
        <v>142</v>
      </c>
      <c r="F26" s="15">
        <f t="shared" si="0"/>
        <v>3.1021977541835976E-3</v>
      </c>
      <c r="H26" s="5"/>
      <c r="I26" s="5"/>
      <c r="J26" s="5"/>
      <c r="K26" s="5"/>
      <c r="L26" s="5"/>
      <c r="M26" s="5"/>
      <c r="N26" s="5"/>
      <c r="O26" s="5"/>
    </row>
    <row r="27" spans="1:15">
      <c r="A27" s="31" t="s">
        <v>35</v>
      </c>
      <c r="B27" s="11" t="s">
        <v>11</v>
      </c>
      <c r="C27" s="17">
        <f>'[1]Other Source Input'!R28</f>
        <v>95.6</v>
      </c>
      <c r="D27" s="22">
        <f>'[1]Other Source Input'!E28</f>
        <v>30120</v>
      </c>
      <c r="E27" s="23">
        <f>'[1]30'!G28</f>
        <v>53</v>
      </c>
      <c r="F27" s="32">
        <f t="shared" si="0"/>
        <v>1.7596281540504647E-3</v>
      </c>
      <c r="H27" s="5"/>
      <c r="I27" s="5"/>
      <c r="J27" s="5"/>
      <c r="K27" s="5"/>
      <c r="L27" s="5"/>
      <c r="M27" s="5"/>
      <c r="N27" s="5"/>
      <c r="O27" s="5"/>
    </row>
    <row r="28" spans="1:15">
      <c r="A28" s="20" t="s">
        <v>36</v>
      </c>
      <c r="B28" s="11" t="s">
        <v>11</v>
      </c>
      <c r="C28" s="17">
        <f>'[1]Other Source Input'!R29</f>
        <v>96.6</v>
      </c>
      <c r="D28" s="22">
        <f>'[1]Other Source Input'!E29</f>
        <v>14885</v>
      </c>
      <c r="E28" s="23">
        <f>'[1]30'!G29</f>
        <v>76</v>
      </c>
      <c r="F28" s="15">
        <f t="shared" si="0"/>
        <v>5.1058112193483373E-3</v>
      </c>
      <c r="H28" s="5"/>
      <c r="I28" s="5"/>
      <c r="J28" s="5"/>
      <c r="K28" s="5"/>
      <c r="L28" s="5"/>
      <c r="M28" s="5"/>
      <c r="N28" s="5"/>
      <c r="O28" s="5"/>
    </row>
    <row r="29" spans="1:15">
      <c r="A29" s="20" t="s">
        <v>37</v>
      </c>
      <c r="B29" s="11" t="s">
        <v>11</v>
      </c>
      <c r="C29" s="17">
        <f>'[1]Other Source Input'!R30</f>
        <v>89.7</v>
      </c>
      <c r="D29" s="22">
        <f>'[1]Other Source Input'!E30</f>
        <v>324178</v>
      </c>
      <c r="E29" s="23">
        <f>'[1]30'!G30</f>
        <v>1842</v>
      </c>
      <c r="F29" s="15">
        <f t="shared" si="0"/>
        <v>5.6820635576751042E-3</v>
      </c>
      <c r="H29" s="5"/>
      <c r="I29" s="5"/>
      <c r="J29" s="5"/>
      <c r="K29" s="5"/>
      <c r="L29" s="5"/>
      <c r="M29" s="5"/>
      <c r="N29" s="5"/>
      <c r="O29" s="5"/>
    </row>
    <row r="30" spans="1:15">
      <c r="A30" s="20" t="s">
        <v>38</v>
      </c>
      <c r="B30" s="11" t="s">
        <v>11</v>
      </c>
      <c r="C30" s="17">
        <f>'[1]Other Source Input'!R31</f>
        <v>95.9</v>
      </c>
      <c r="D30" s="22">
        <f>'[1]Other Source Input'!E31</f>
        <v>16848</v>
      </c>
      <c r="E30" s="23">
        <f>'[1]30'!G31</f>
        <v>58</v>
      </c>
      <c r="F30" s="15">
        <f t="shared" si="0"/>
        <v>3.4425451092117759E-3</v>
      </c>
      <c r="H30" s="5"/>
      <c r="I30" s="5"/>
      <c r="J30" s="5"/>
      <c r="K30" s="5"/>
      <c r="L30" s="5"/>
      <c r="M30" s="5"/>
      <c r="N30" s="5"/>
      <c r="O30" s="5"/>
    </row>
    <row r="31" spans="1:15">
      <c r="A31" s="20" t="s">
        <v>39</v>
      </c>
      <c r="B31" s="11" t="s">
        <v>11</v>
      </c>
      <c r="C31" s="17">
        <f>'[1]Other Source Input'!R32</f>
        <v>92.8</v>
      </c>
      <c r="D31" s="22">
        <f>'[1]Other Source Input'!E32</f>
        <v>65889</v>
      </c>
      <c r="E31" s="23">
        <f>'[1]30'!G32</f>
        <v>236</v>
      </c>
      <c r="F31" s="15">
        <f t="shared" si="0"/>
        <v>3.5817814809755801E-3</v>
      </c>
      <c r="H31" s="5"/>
      <c r="I31" s="5"/>
      <c r="J31" s="5"/>
      <c r="K31" s="5"/>
      <c r="L31" s="5"/>
      <c r="M31" s="5"/>
      <c r="N31" s="5"/>
      <c r="O31" s="5"/>
    </row>
    <row r="32" spans="1:15">
      <c r="A32" s="20" t="s">
        <v>40</v>
      </c>
      <c r="B32" s="11" t="s">
        <v>11</v>
      </c>
      <c r="C32" s="17">
        <f>'[1]Other Source Input'!R33</f>
        <v>91</v>
      </c>
      <c r="D32" s="22">
        <f>'[1]Other Source Input'!E33</f>
        <v>7714</v>
      </c>
      <c r="E32" s="23">
        <f>'[1]30'!G33</f>
        <v>3</v>
      </c>
      <c r="F32" s="15">
        <f t="shared" si="0"/>
        <v>3.88903292714545E-4</v>
      </c>
      <c r="H32" s="5"/>
      <c r="I32" s="5"/>
      <c r="J32" s="5"/>
      <c r="K32" s="5"/>
      <c r="L32" s="5"/>
      <c r="M32" s="5"/>
      <c r="N32" s="5"/>
      <c r="O32" s="5"/>
    </row>
    <row r="33" spans="1:15">
      <c r="A33" s="20" t="s">
        <v>41</v>
      </c>
      <c r="B33" s="11" t="s">
        <v>11</v>
      </c>
      <c r="C33" s="17">
        <f>'[1]Other Source Input'!R34</f>
        <v>94.1</v>
      </c>
      <c r="D33" s="22">
        <f>'[1]Other Source Input'!E34</f>
        <v>288538</v>
      </c>
      <c r="E33" s="23">
        <f>'[1]30'!G34</f>
        <v>1102</v>
      </c>
      <c r="F33" s="15">
        <f t="shared" si="0"/>
        <v>3.8192543096576535E-3</v>
      </c>
      <c r="H33" s="5"/>
      <c r="I33" s="5"/>
      <c r="J33" s="5"/>
      <c r="K33" s="5"/>
      <c r="L33" s="5"/>
      <c r="M33" s="5"/>
      <c r="N33" s="5"/>
      <c r="O33" s="5"/>
    </row>
    <row r="34" spans="1:15">
      <c r="A34" s="20" t="s">
        <v>42</v>
      </c>
      <c r="B34" s="11" t="s">
        <v>11</v>
      </c>
      <c r="C34" s="17">
        <f>'[1]Other Source Input'!R35</f>
        <v>94.7</v>
      </c>
      <c r="D34" s="22">
        <f>'[1]Other Source Input'!E35</f>
        <v>199519</v>
      </c>
      <c r="E34" s="23">
        <f>'[1]30'!G35</f>
        <v>809</v>
      </c>
      <c r="F34" s="15">
        <f t="shared" si="0"/>
        <v>4.0547516777850734E-3</v>
      </c>
      <c r="H34" s="5"/>
      <c r="I34" s="5"/>
      <c r="J34" s="5"/>
      <c r="K34" s="5"/>
      <c r="L34" s="5"/>
      <c r="M34" s="5"/>
      <c r="N34" s="5"/>
      <c r="O34" s="5"/>
    </row>
    <row r="35" spans="1:15">
      <c r="A35" s="33" t="s">
        <v>43</v>
      </c>
      <c r="B35" s="11" t="s">
        <v>11</v>
      </c>
      <c r="C35" s="17">
        <f>'[1]Other Source Input'!R36</f>
        <v>93</v>
      </c>
      <c r="D35" s="22">
        <f>'[1]Other Source Input'!E36</f>
        <v>39815</v>
      </c>
      <c r="E35" s="34">
        <f>'[1]30'!G36</f>
        <v>100</v>
      </c>
      <c r="F35" s="32">
        <f t="shared" si="0"/>
        <v>2.5116162250408136E-3</v>
      </c>
      <c r="H35" s="5"/>
      <c r="I35" s="5"/>
      <c r="J35" s="5"/>
      <c r="K35" s="5"/>
      <c r="L35" s="5"/>
      <c r="M35" s="5"/>
      <c r="N35" s="5"/>
      <c r="O35" s="5"/>
    </row>
    <row r="36" spans="1:15">
      <c r="A36" s="35" t="s">
        <v>44</v>
      </c>
      <c r="B36" s="11" t="s">
        <v>11</v>
      </c>
      <c r="C36" s="17">
        <f>'[1]Other Source Input'!R37</f>
        <v>94.6</v>
      </c>
      <c r="D36" s="22">
        <f>'[1]Other Source Input'!E37</f>
        <v>111204</v>
      </c>
      <c r="E36" s="36">
        <f>'[1]30'!G37</f>
        <v>490</v>
      </c>
      <c r="F36" s="15">
        <f t="shared" si="0"/>
        <v>4.4063163195568501E-3</v>
      </c>
      <c r="H36" s="5"/>
      <c r="I36" s="5"/>
      <c r="J36" s="5"/>
      <c r="K36" s="5"/>
      <c r="L36" s="5"/>
      <c r="M36" s="5"/>
      <c r="N36" s="5"/>
      <c r="O36" s="5"/>
    </row>
    <row r="37" spans="1:15">
      <c r="A37" s="28" t="s">
        <v>45</v>
      </c>
      <c r="B37" s="11" t="s">
        <v>11</v>
      </c>
      <c r="C37" s="17">
        <f>'[1]Other Source Input'!R38</f>
        <v>92</v>
      </c>
      <c r="D37" s="29">
        <f>'[1]Other Source Input'!E38</f>
        <v>4245</v>
      </c>
      <c r="E37" s="23">
        <f>'[1]30'!G38</f>
        <v>56</v>
      </c>
      <c r="F37" s="37">
        <f t="shared" si="0"/>
        <v>1.3191990577149587E-2</v>
      </c>
      <c r="H37" s="5"/>
      <c r="I37" s="5"/>
      <c r="J37" s="5"/>
      <c r="K37" s="5"/>
      <c r="L37" s="5"/>
      <c r="M37" s="5"/>
      <c r="N37" s="5"/>
      <c r="O37" s="5"/>
    </row>
    <row r="38" spans="1:15">
      <c r="A38" s="38" t="s">
        <v>46</v>
      </c>
      <c r="B38" s="11" t="s">
        <v>11</v>
      </c>
      <c r="C38" s="17">
        <f>'[1]Other Source Input'!R39</f>
        <v>94.5</v>
      </c>
      <c r="D38" s="39">
        <f>'[1]Other Source Input'!E39</f>
        <v>26780</v>
      </c>
      <c r="E38" s="40">
        <f>'[1]30'!G39</f>
        <v>10</v>
      </c>
      <c r="F38" s="37">
        <f t="shared" si="0"/>
        <v>3.734129947722181E-4</v>
      </c>
      <c r="H38" s="5"/>
      <c r="I38" s="5"/>
      <c r="J38" s="5"/>
      <c r="K38" s="5"/>
      <c r="L38" s="5"/>
      <c r="M38" s="5"/>
      <c r="N38" s="5"/>
      <c r="O38" s="5"/>
    </row>
    <row r="39" spans="1:15">
      <c r="A39" s="41" t="s">
        <v>47</v>
      </c>
      <c r="B39" s="11" t="s">
        <v>11</v>
      </c>
      <c r="C39" s="17">
        <f>'[1]Other Source Input'!R40</f>
        <v>84.9</v>
      </c>
      <c r="D39" s="39">
        <f>'[1]Other Source Input'!E40</f>
        <v>105389</v>
      </c>
      <c r="E39" s="34">
        <f>'[1]30'!G40</f>
        <v>230</v>
      </c>
      <c r="F39" s="37">
        <f t="shared" si="0"/>
        <v>2.1823909516173415E-3</v>
      </c>
      <c r="H39" s="5"/>
      <c r="I39" s="5"/>
      <c r="J39" s="5"/>
      <c r="K39" s="5"/>
      <c r="L39" s="5"/>
      <c r="M39" s="5"/>
      <c r="N39" s="5"/>
      <c r="O39" s="5"/>
    </row>
    <row r="40" spans="1:15">
      <c r="A40" s="42" t="s">
        <v>48</v>
      </c>
      <c r="B40" s="11" t="s">
        <v>11</v>
      </c>
      <c r="C40" s="17">
        <f>'[1]Other Source Input'!R41</f>
        <v>87.4</v>
      </c>
      <c r="D40" s="39">
        <f>'[1]Other Source Input'!E41</f>
        <v>35569</v>
      </c>
      <c r="E40" s="43">
        <f>'[1]30'!G41</f>
        <v>1</v>
      </c>
      <c r="F40" s="44">
        <f t="shared" si="0"/>
        <v>2.8114369254125783E-5</v>
      </c>
      <c r="H40" s="5"/>
      <c r="I40" s="5"/>
      <c r="J40" s="5"/>
      <c r="K40" s="5"/>
      <c r="L40" s="5"/>
      <c r="M40" s="5"/>
      <c r="N40" s="5"/>
      <c r="O40" s="5"/>
    </row>
    <row r="41" spans="1:15" ht="13.5" thickBot="1">
      <c r="A41" s="45" t="s">
        <v>49</v>
      </c>
      <c r="B41" s="11" t="s">
        <v>11</v>
      </c>
      <c r="C41" s="46">
        <f>'[1]Other Source Input'!R42</f>
        <v>92.2</v>
      </c>
      <c r="D41" s="39">
        <f>'[1]Other Source Input'!E42</f>
        <v>101345</v>
      </c>
      <c r="E41" s="47">
        <f>'[1]30'!G42</f>
        <v>111</v>
      </c>
      <c r="F41" s="15">
        <f t="shared" si="0"/>
        <v>1.095268636834575E-3</v>
      </c>
      <c r="H41" s="5"/>
      <c r="I41" s="5"/>
      <c r="J41" s="5"/>
      <c r="K41" s="5"/>
      <c r="L41" s="5"/>
      <c r="M41" s="5"/>
      <c r="N41" s="5"/>
      <c r="O41" s="5"/>
    </row>
    <row r="42" spans="1:15" ht="13.5" thickBot="1">
      <c r="A42" s="48" t="s">
        <v>50</v>
      </c>
      <c r="B42" s="49"/>
      <c r="C42" s="50">
        <f>AVERAGE(C3:C41)</f>
        <v>93.305128205128185</v>
      </c>
      <c r="D42" s="51">
        <f>SUM(D3:D41)</f>
        <v>3053842</v>
      </c>
      <c r="E42" s="51">
        <f>SUM(E3:E41)</f>
        <v>15061</v>
      </c>
      <c r="F42" s="52"/>
      <c r="H42" s="5"/>
      <c r="I42" s="5"/>
      <c r="J42" s="5"/>
      <c r="K42" s="5"/>
      <c r="L42" s="5"/>
      <c r="M42" s="5"/>
      <c r="N42" s="5"/>
      <c r="O42" s="5"/>
    </row>
    <row r="43" spans="1:15" ht="13.5" thickBot="1">
      <c r="A43" s="53" t="s">
        <v>51</v>
      </c>
      <c r="B43" s="54"/>
      <c r="C43" s="55"/>
      <c r="D43" s="56"/>
      <c r="E43" s="56"/>
      <c r="F43" s="57">
        <f>AVERAGE(F4:F42)</f>
        <v>3.0404247797090147E-3</v>
      </c>
      <c r="H43" s="5"/>
      <c r="I43" s="5"/>
      <c r="J43" s="5"/>
      <c r="K43" s="5"/>
      <c r="L43" s="5"/>
      <c r="M43" s="5"/>
      <c r="N43" s="5"/>
      <c r="O43" s="5"/>
    </row>
    <row r="44" spans="1:15" ht="13.5" thickBot="1">
      <c r="A44" s="58" t="s">
        <v>52</v>
      </c>
      <c r="B44" s="59"/>
      <c r="C44" s="60"/>
      <c r="D44" s="61"/>
      <c r="E44" s="62"/>
      <c r="F44" s="63">
        <f>SUM(E42/D42)</f>
        <v>4.9318203102845532E-3</v>
      </c>
      <c r="H44" s="5"/>
      <c r="I44" s="5"/>
      <c r="J44" s="5"/>
      <c r="K44" s="5"/>
      <c r="L44" s="5"/>
      <c r="M44" s="5"/>
      <c r="N44" s="5"/>
      <c r="O44" s="5"/>
    </row>
    <row r="45" spans="1:15" ht="13.5" customHeight="1">
      <c r="A45" s="64" t="s">
        <v>53</v>
      </c>
      <c r="B45" s="65"/>
      <c r="C45" s="66"/>
      <c r="D45" s="67"/>
      <c r="E45" s="67"/>
      <c r="F45" s="67"/>
      <c r="H45" s="5"/>
      <c r="I45" s="5"/>
      <c r="J45" s="5"/>
      <c r="K45" s="5"/>
      <c r="L45" s="5"/>
      <c r="M45" s="5"/>
      <c r="N45" s="5"/>
      <c r="O45" s="5"/>
    </row>
    <row r="46" spans="1:15" s="71" customFormat="1" ht="12.75" customHeight="1">
      <c r="A46" s="68" t="s">
        <v>54</v>
      </c>
      <c r="B46" s="69"/>
      <c r="C46" s="70"/>
      <c r="D46" s="69"/>
      <c r="E46" s="69"/>
      <c r="F46" s="69"/>
      <c r="H46" s="72"/>
      <c r="I46" s="72"/>
      <c r="J46" s="72"/>
      <c r="K46" s="72"/>
      <c r="L46" s="72"/>
      <c r="M46" s="72"/>
      <c r="N46" s="72"/>
      <c r="O46" s="72"/>
    </row>
    <row r="47" spans="1:15" s="71" customFormat="1" ht="12.75" customHeight="1">
      <c r="A47" s="73" t="s">
        <v>55</v>
      </c>
      <c r="B47" s="74"/>
      <c r="C47" s="75"/>
      <c r="D47" s="75"/>
      <c r="E47" s="75"/>
      <c r="F47" s="76"/>
      <c r="G47" s="5"/>
      <c r="H47" s="72"/>
      <c r="I47" s="72"/>
      <c r="J47" s="72"/>
      <c r="K47" s="72"/>
      <c r="L47" s="72"/>
      <c r="M47" s="72"/>
      <c r="N47" s="72"/>
      <c r="O47" s="72"/>
    </row>
    <row r="48" spans="1:15">
      <c r="A48" s="73" t="s">
        <v>56</v>
      </c>
      <c r="B48" s="77"/>
      <c r="C48" s="78"/>
      <c r="D48" s="78"/>
      <c r="E48" s="78"/>
      <c r="F48" s="76"/>
      <c r="G48" s="5"/>
      <c r="H48" s="5"/>
      <c r="I48" s="5"/>
      <c r="J48" s="5"/>
      <c r="K48" s="5"/>
      <c r="L48" s="5"/>
      <c r="M48" s="5"/>
      <c r="N48" s="5"/>
      <c r="O48" s="5"/>
    </row>
    <row r="49" spans="1:15" ht="12.75" customHeight="1">
      <c r="A49" s="79" t="s">
        <v>57</v>
      </c>
      <c r="B49" s="77"/>
      <c r="C49" s="78"/>
      <c r="D49" s="78"/>
      <c r="E49" s="78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8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80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81"/>
      <c r="D52" s="5"/>
      <c r="E52" s="5"/>
      <c r="F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81"/>
      <c r="D53" s="5"/>
      <c r="E53" s="5"/>
      <c r="F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81"/>
      <c r="D54" s="5"/>
      <c r="E54" s="5"/>
      <c r="F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81"/>
      <c r="D55" s="5"/>
      <c r="E55" s="5"/>
      <c r="F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81"/>
      <c r="D56" s="5"/>
      <c r="E56" s="5"/>
      <c r="F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81"/>
      <c r="D57" s="5"/>
      <c r="E57" s="5"/>
      <c r="F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81"/>
      <c r="D58" s="5"/>
      <c r="E58" s="5"/>
      <c r="F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81"/>
      <c r="D59" s="5"/>
      <c r="E59" s="5"/>
      <c r="F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81"/>
      <c r="D60" s="5"/>
      <c r="E60" s="5"/>
      <c r="F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81"/>
      <c r="D61" s="5"/>
      <c r="E61" s="5"/>
      <c r="F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81"/>
      <c r="D62" s="5"/>
      <c r="E62" s="5"/>
      <c r="F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81"/>
      <c r="D63" s="5"/>
      <c r="E63" s="5"/>
      <c r="F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81"/>
      <c r="D64" s="5"/>
      <c r="E64" s="5"/>
      <c r="F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81"/>
      <c r="D65" s="5"/>
      <c r="E65" s="5"/>
      <c r="F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81"/>
      <c r="D66" s="5"/>
      <c r="E66" s="5"/>
      <c r="F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81"/>
      <c r="D67" s="5"/>
      <c r="E67" s="5"/>
      <c r="F67" s="5"/>
      <c r="H67" s="5"/>
      <c r="I67" s="5"/>
      <c r="J67" s="5"/>
      <c r="K67" s="5"/>
      <c r="L67" s="5"/>
      <c r="M67" s="5"/>
      <c r="N67" s="5"/>
      <c r="O67" s="5"/>
    </row>
    <row r="68" spans="1:15">
      <c r="H68" s="5"/>
      <c r="I68" s="5"/>
      <c r="J68" s="5"/>
      <c r="K68" s="5"/>
      <c r="L68" s="5"/>
      <c r="M68" s="5"/>
      <c r="N68" s="5"/>
      <c r="O68" s="5"/>
    </row>
    <row r="69" spans="1:15">
      <c r="A69" s="83"/>
      <c r="B69" s="83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81"/>
      <c r="D70" s="5"/>
      <c r="E70" s="5"/>
      <c r="F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81"/>
      <c r="D71" s="5"/>
      <c r="E71" s="5"/>
      <c r="F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81"/>
      <c r="D72" s="5"/>
      <c r="E72" s="5"/>
      <c r="F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81"/>
      <c r="D73" s="5"/>
      <c r="E73" s="5"/>
      <c r="F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81"/>
      <c r="D74" s="5"/>
      <c r="E74" s="5"/>
      <c r="F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81"/>
      <c r="D75" s="5"/>
      <c r="E75" s="5"/>
      <c r="F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81"/>
      <c r="D76" s="5"/>
      <c r="E76" s="5"/>
      <c r="F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81"/>
      <c r="D77" s="5"/>
      <c r="E77" s="5"/>
      <c r="F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81"/>
      <c r="D78" s="5"/>
      <c r="E78" s="5"/>
      <c r="F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81"/>
      <c r="D79" s="5"/>
      <c r="E79" s="5"/>
      <c r="F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81"/>
      <c r="D80" s="5"/>
      <c r="E80" s="5"/>
      <c r="F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81"/>
      <c r="D81" s="5"/>
      <c r="E81" s="5"/>
      <c r="F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81"/>
      <c r="D82" s="5"/>
      <c r="E82" s="5"/>
      <c r="F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81"/>
      <c r="D83" s="5"/>
      <c r="E83" s="5"/>
      <c r="F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81"/>
      <c r="D84" s="5"/>
      <c r="E84" s="5"/>
      <c r="F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81"/>
      <c r="D85" s="5"/>
      <c r="E85" s="5"/>
      <c r="F85" s="5"/>
      <c r="H85" s="5"/>
      <c r="I85" s="5"/>
      <c r="J85" s="5"/>
      <c r="K85" s="5"/>
      <c r="L85" s="5"/>
      <c r="M85" s="5"/>
      <c r="N85" s="5"/>
      <c r="O85" s="5"/>
    </row>
    <row r="86" spans="1:15">
      <c r="A86" s="5"/>
      <c r="B86" s="5"/>
      <c r="C86" s="81"/>
      <c r="D86" s="5"/>
      <c r="E86" s="5"/>
      <c r="F86" s="5"/>
      <c r="H86" s="5"/>
      <c r="I86" s="5"/>
      <c r="J86" s="5"/>
      <c r="K86" s="5"/>
      <c r="L86" s="5"/>
      <c r="M86" s="5"/>
      <c r="N86" s="5"/>
      <c r="O86" s="5"/>
    </row>
    <row r="87" spans="1:15">
      <c r="H87" s="5"/>
      <c r="I87" s="5"/>
      <c r="J87" s="5"/>
      <c r="K87" s="5"/>
      <c r="L87" s="5"/>
      <c r="M87" s="5"/>
      <c r="N87" s="5"/>
      <c r="O87" s="5"/>
    </row>
    <row r="88" spans="1:15">
      <c r="A88" s="83"/>
      <c r="H88" s="5"/>
      <c r="I88" s="5"/>
      <c r="J88" s="5"/>
      <c r="K88" s="5"/>
      <c r="L88" s="5"/>
      <c r="M88" s="5"/>
      <c r="N88" s="5"/>
      <c r="O88" s="5"/>
    </row>
    <row r="89" spans="1:15">
      <c r="A89" s="83"/>
      <c r="H89" s="5"/>
      <c r="I89" s="5"/>
      <c r="J89" s="5"/>
      <c r="K89" s="5"/>
      <c r="L89" s="5"/>
      <c r="M89" s="5"/>
      <c r="N89" s="5"/>
      <c r="O89" s="5"/>
    </row>
    <row r="90" spans="1:15">
      <c r="A90" s="83"/>
      <c r="H90" s="5"/>
      <c r="I90" s="5"/>
      <c r="J90" s="5"/>
      <c r="K90" s="5"/>
      <c r="L90" s="5"/>
      <c r="M90" s="5"/>
      <c r="N90" s="5"/>
      <c r="O90" s="5"/>
    </row>
    <row r="91" spans="1:15">
      <c r="A91" s="83"/>
      <c r="H91" s="5"/>
      <c r="I91" s="5"/>
      <c r="J91" s="5"/>
      <c r="K91" s="5"/>
      <c r="L91" s="5"/>
      <c r="M91" s="5"/>
      <c r="N91" s="5"/>
      <c r="O91" s="5"/>
    </row>
    <row r="92" spans="1:15">
      <c r="H92" s="5"/>
      <c r="I92" s="5"/>
      <c r="J92" s="5"/>
      <c r="K92" s="5"/>
      <c r="L92" s="5"/>
      <c r="M92" s="5"/>
      <c r="N92" s="5"/>
      <c r="O92" s="5"/>
    </row>
    <row r="93" spans="1:15">
      <c r="H93" s="5"/>
      <c r="I93" s="5"/>
      <c r="J93" s="5"/>
      <c r="K93" s="5"/>
      <c r="L93" s="5"/>
      <c r="M93" s="5"/>
      <c r="N93" s="5"/>
      <c r="O93" s="5"/>
    </row>
    <row r="94" spans="1:15">
      <c r="H94" s="5"/>
      <c r="I94" s="5"/>
      <c r="J94" s="5"/>
      <c r="K94" s="5"/>
      <c r="L94" s="5"/>
      <c r="M94" s="5"/>
      <c r="N94" s="5"/>
      <c r="O94" s="5"/>
    </row>
    <row r="95" spans="1:15">
      <c r="H95" s="5"/>
      <c r="I95" s="5"/>
      <c r="J95" s="5"/>
      <c r="K95" s="5"/>
      <c r="L95" s="5"/>
      <c r="M95" s="5"/>
      <c r="N95" s="5"/>
      <c r="O95" s="5"/>
    </row>
    <row r="96" spans="1:15">
      <c r="H96" s="5"/>
      <c r="I96" s="5"/>
      <c r="J96" s="5"/>
      <c r="K96" s="5"/>
      <c r="L96" s="5"/>
      <c r="M96" s="5"/>
      <c r="N96" s="5"/>
      <c r="O96" s="5"/>
    </row>
    <row r="97" spans="8:15">
      <c r="H97" s="5"/>
      <c r="I97" s="5"/>
      <c r="J97" s="5"/>
      <c r="K97" s="5"/>
      <c r="L97" s="5"/>
      <c r="M97" s="5"/>
      <c r="N97" s="5"/>
      <c r="O97" s="5"/>
    </row>
    <row r="98" spans="8:15">
      <c r="H98" s="5"/>
      <c r="I98" s="5"/>
      <c r="J98" s="5"/>
      <c r="K98" s="5"/>
      <c r="L98" s="5"/>
      <c r="M98" s="5"/>
      <c r="N98" s="5"/>
      <c r="O98" s="5"/>
    </row>
    <row r="99" spans="8:15">
      <c r="H99" s="5"/>
      <c r="I99" s="5"/>
      <c r="J99" s="5"/>
      <c r="K99" s="5"/>
      <c r="L99" s="5"/>
      <c r="M99" s="5"/>
      <c r="N99" s="5"/>
      <c r="O99" s="5"/>
    </row>
    <row r="100" spans="8:15">
      <c r="H100" s="5"/>
      <c r="I100" s="5"/>
      <c r="J100" s="5"/>
      <c r="K100" s="5"/>
      <c r="L100" s="5"/>
      <c r="M100" s="5"/>
      <c r="N100" s="5"/>
      <c r="O100" s="5"/>
    </row>
    <row r="101" spans="8:15">
      <c r="H101" s="5"/>
      <c r="I101" s="5"/>
      <c r="J101" s="5"/>
      <c r="K101" s="5"/>
      <c r="L101" s="5"/>
      <c r="M101" s="5"/>
      <c r="N101" s="5"/>
      <c r="O101" s="5"/>
    </row>
    <row r="102" spans="8:15">
      <c r="H102" s="5"/>
      <c r="I102" s="5"/>
      <c r="J102" s="5"/>
      <c r="K102" s="5"/>
      <c r="L102" s="5"/>
      <c r="M102" s="5"/>
      <c r="N102" s="5"/>
      <c r="O102" s="5"/>
    </row>
    <row r="103" spans="8:15">
      <c r="H103" s="5"/>
      <c r="I103" s="5"/>
      <c r="J103" s="5"/>
      <c r="K103" s="5"/>
      <c r="L103" s="5"/>
      <c r="M103" s="5"/>
      <c r="N103" s="5"/>
      <c r="O103" s="5"/>
    </row>
    <row r="104" spans="8:15">
      <c r="H104" s="5"/>
      <c r="I104" s="5"/>
      <c r="J104" s="5"/>
      <c r="K104" s="5"/>
      <c r="L104" s="5"/>
      <c r="M104" s="5"/>
      <c r="N104" s="5"/>
      <c r="O104" s="5"/>
    </row>
    <row r="105" spans="8:15">
      <c r="H105" s="5"/>
      <c r="I105" s="5"/>
      <c r="J105" s="5"/>
      <c r="K105" s="5"/>
      <c r="L105" s="5"/>
      <c r="M105" s="5"/>
      <c r="N105" s="5"/>
      <c r="O105" s="5"/>
    </row>
    <row r="106" spans="8:15">
      <c r="H106" s="5"/>
      <c r="I106" s="5"/>
      <c r="J106" s="5"/>
      <c r="K106" s="5"/>
      <c r="L106" s="5"/>
      <c r="M106" s="5"/>
      <c r="N106" s="5"/>
      <c r="O106" s="5"/>
    </row>
    <row r="107" spans="8:15">
      <c r="H107" s="5"/>
      <c r="I107" s="5"/>
      <c r="J107" s="5"/>
      <c r="K107" s="5"/>
      <c r="L107" s="5"/>
      <c r="M107" s="5"/>
      <c r="N107" s="5"/>
      <c r="O107" s="5"/>
    </row>
    <row r="108" spans="8:15">
      <c r="H108" s="5"/>
      <c r="I108" s="5"/>
      <c r="J108" s="5"/>
      <c r="K108" s="5"/>
      <c r="L108" s="5"/>
      <c r="M108" s="5"/>
      <c r="N108" s="5"/>
      <c r="O108" s="5"/>
    </row>
    <row r="109" spans="8:15">
      <c r="H109" s="5"/>
      <c r="I109" s="5"/>
      <c r="J109" s="5"/>
      <c r="K109" s="5"/>
      <c r="L109" s="5"/>
      <c r="M109" s="5"/>
      <c r="N109" s="5"/>
      <c r="O109" s="5"/>
    </row>
    <row r="110" spans="8:15">
      <c r="H110" s="5"/>
      <c r="I110" s="5"/>
      <c r="J110" s="5"/>
      <c r="K110" s="5"/>
      <c r="L110" s="5"/>
      <c r="M110" s="5"/>
      <c r="N110" s="5"/>
      <c r="O110" s="5"/>
    </row>
    <row r="111" spans="8:15">
      <c r="H111" s="5"/>
      <c r="I111" s="5"/>
      <c r="J111" s="5"/>
      <c r="K111" s="5"/>
      <c r="L111" s="5"/>
      <c r="M111" s="5"/>
      <c r="N111" s="5"/>
      <c r="O111" s="5"/>
    </row>
    <row r="112" spans="8:15">
      <c r="H112" s="5"/>
      <c r="I112" s="5"/>
      <c r="J112" s="5"/>
      <c r="K112" s="5"/>
      <c r="L112" s="5"/>
      <c r="M112" s="5"/>
      <c r="N112" s="5"/>
      <c r="O112" s="5"/>
    </row>
    <row r="113" spans="8:15">
      <c r="H113" s="5"/>
      <c r="I113" s="5"/>
      <c r="J113" s="5"/>
      <c r="K113" s="5"/>
      <c r="L113" s="5"/>
      <c r="M113" s="5"/>
      <c r="N113" s="5"/>
      <c r="O113" s="5"/>
    </row>
    <row r="114" spans="8:15">
      <c r="H114" s="5"/>
      <c r="I114" s="5"/>
      <c r="J114" s="5"/>
      <c r="K114" s="5"/>
      <c r="L114" s="5"/>
      <c r="M114" s="5"/>
      <c r="N114" s="5"/>
      <c r="O114" s="5"/>
    </row>
    <row r="115" spans="8:15">
      <c r="H115" s="5"/>
      <c r="I115" s="5"/>
      <c r="J115" s="5"/>
      <c r="K115" s="5"/>
      <c r="L115" s="5"/>
      <c r="M115" s="5"/>
      <c r="N115" s="5"/>
      <c r="O115" s="5"/>
    </row>
    <row r="116" spans="8:15">
      <c r="H116" s="5"/>
      <c r="I116" s="5"/>
      <c r="J116" s="5"/>
      <c r="K116" s="5"/>
      <c r="L116" s="5"/>
      <c r="M116" s="5"/>
      <c r="N116" s="5"/>
      <c r="O116" s="5"/>
    </row>
    <row r="117" spans="8:15">
      <c r="H117" s="5"/>
      <c r="I117" s="5"/>
      <c r="J117" s="5"/>
      <c r="K117" s="5"/>
      <c r="L117" s="5"/>
      <c r="M117" s="5"/>
      <c r="N117" s="5"/>
      <c r="O117" s="5"/>
    </row>
    <row r="118" spans="8:15">
      <c r="H118" s="5"/>
      <c r="I118" s="5"/>
      <c r="J118" s="5"/>
      <c r="K118" s="5"/>
      <c r="L118" s="5"/>
      <c r="M118" s="5"/>
      <c r="N118" s="5"/>
      <c r="O118" s="5"/>
    </row>
    <row r="119" spans="8:15">
      <c r="H119" s="5"/>
      <c r="I119" s="5"/>
      <c r="J119" s="5"/>
      <c r="K119" s="5"/>
      <c r="L119" s="5"/>
      <c r="M119" s="5"/>
      <c r="N119" s="5"/>
      <c r="O119" s="5"/>
    </row>
    <row r="120" spans="8:15">
      <c r="H120" s="5"/>
      <c r="I120" s="5"/>
      <c r="J120" s="5"/>
      <c r="K120" s="5"/>
      <c r="L120" s="5"/>
      <c r="M120" s="5"/>
      <c r="N120" s="5"/>
      <c r="O120" s="5"/>
    </row>
    <row r="121" spans="8:15">
      <c r="H121" s="5"/>
      <c r="I121" s="5"/>
      <c r="J121" s="5"/>
      <c r="K121" s="5"/>
      <c r="L121" s="5"/>
      <c r="M121" s="5"/>
      <c r="N121" s="5"/>
      <c r="O121" s="5"/>
    </row>
    <row r="122" spans="8:15">
      <c r="H122" s="5"/>
      <c r="I122" s="5"/>
      <c r="J122" s="5"/>
      <c r="K122" s="5"/>
      <c r="L122" s="5"/>
      <c r="M122" s="5"/>
      <c r="N122" s="5"/>
      <c r="O122" s="5"/>
    </row>
    <row r="123" spans="8:15">
      <c r="H123" s="5"/>
      <c r="I123" s="5"/>
      <c r="J123" s="5"/>
      <c r="K123" s="5"/>
      <c r="L123" s="5"/>
      <c r="M123" s="5"/>
      <c r="N123" s="5"/>
      <c r="O123" s="5"/>
    </row>
    <row r="124" spans="8:15">
      <c r="H124" s="5"/>
      <c r="I124" s="5"/>
      <c r="J124" s="5"/>
      <c r="K124" s="5"/>
      <c r="L124" s="5"/>
      <c r="M124" s="5"/>
      <c r="N124" s="5"/>
      <c r="O124" s="5"/>
    </row>
    <row r="125" spans="8:15">
      <c r="H125" s="5"/>
      <c r="I125" s="5"/>
      <c r="J125" s="5"/>
      <c r="K125" s="5"/>
      <c r="L125" s="5"/>
      <c r="M125" s="5"/>
      <c r="N125" s="5"/>
      <c r="O125" s="5"/>
    </row>
    <row r="126" spans="8:15">
      <c r="H126" s="5"/>
      <c r="I126" s="5"/>
      <c r="J126" s="5"/>
      <c r="K126" s="5"/>
      <c r="L126" s="5"/>
      <c r="M126" s="5"/>
      <c r="N126" s="5"/>
      <c r="O126" s="5"/>
    </row>
    <row r="127" spans="8:15">
      <c r="H127" s="5"/>
      <c r="I127" s="5"/>
      <c r="J127" s="5"/>
      <c r="K127" s="5"/>
      <c r="L127" s="5"/>
      <c r="M127" s="5"/>
      <c r="N127" s="5"/>
      <c r="O127" s="5"/>
    </row>
    <row r="128" spans="8:15">
      <c r="H128" s="5"/>
      <c r="I128" s="5"/>
      <c r="J128" s="5"/>
      <c r="K128" s="5"/>
      <c r="L128" s="5"/>
      <c r="M128" s="5"/>
      <c r="N128" s="5"/>
      <c r="O128" s="5"/>
    </row>
    <row r="129" spans="8:15">
      <c r="H129" s="5"/>
      <c r="I129" s="5"/>
      <c r="J129" s="5"/>
      <c r="K129" s="5"/>
      <c r="L129" s="5"/>
      <c r="M129" s="5"/>
      <c r="N129" s="5"/>
      <c r="O129" s="5"/>
    </row>
    <row r="130" spans="8:15">
      <c r="H130" s="5"/>
      <c r="I130" s="5"/>
      <c r="J130" s="5"/>
      <c r="K130" s="5"/>
      <c r="L130" s="5"/>
      <c r="M130" s="5"/>
      <c r="N130" s="5"/>
      <c r="O130" s="5"/>
    </row>
    <row r="131" spans="8:15">
      <c r="H131" s="5"/>
      <c r="I131" s="5"/>
      <c r="J131" s="5"/>
      <c r="K131" s="5"/>
      <c r="L131" s="5"/>
      <c r="M131" s="5"/>
      <c r="N131" s="5"/>
      <c r="O131" s="5"/>
    </row>
    <row r="132" spans="8:15">
      <c r="H132" s="5"/>
      <c r="I132" s="5"/>
      <c r="J132" s="5"/>
      <c r="K132" s="5"/>
      <c r="L132" s="5"/>
      <c r="M132" s="5"/>
      <c r="N132" s="5"/>
      <c r="O132" s="5"/>
    </row>
    <row r="133" spans="8:15">
      <c r="H133" s="5"/>
      <c r="I133" s="5"/>
      <c r="J133" s="5"/>
      <c r="K133" s="5"/>
      <c r="L133" s="5"/>
      <c r="M133" s="5"/>
      <c r="N133" s="5"/>
      <c r="O133" s="5"/>
    </row>
    <row r="134" spans="8:15">
      <c r="H134" s="5"/>
      <c r="I134" s="5"/>
      <c r="J134" s="5"/>
      <c r="K134" s="5"/>
      <c r="L134" s="5"/>
      <c r="M134" s="5"/>
      <c r="N134" s="5"/>
      <c r="O134" s="5"/>
    </row>
    <row r="135" spans="8:15">
      <c r="H135" s="5"/>
      <c r="I135" s="5"/>
      <c r="J135" s="5"/>
      <c r="K135" s="5"/>
      <c r="L135" s="5"/>
      <c r="M135" s="5"/>
      <c r="N135" s="5"/>
      <c r="O135" s="5"/>
    </row>
    <row r="136" spans="8:15">
      <c r="H136" s="5"/>
      <c r="I136" s="5"/>
      <c r="J136" s="5"/>
      <c r="K136" s="5"/>
      <c r="L136" s="5"/>
      <c r="M136" s="5"/>
      <c r="N136" s="5"/>
      <c r="O136" s="5"/>
    </row>
    <row r="137" spans="8:15">
      <c r="H137" s="5"/>
      <c r="I137" s="5"/>
      <c r="J137" s="5"/>
      <c r="K137" s="5"/>
      <c r="L137" s="5"/>
      <c r="M137" s="5"/>
      <c r="N137" s="5"/>
      <c r="O137" s="5"/>
    </row>
    <row r="138" spans="8:15">
      <c r="H138" s="5"/>
      <c r="I138" s="5"/>
      <c r="J138" s="5"/>
      <c r="K138" s="5"/>
      <c r="L138" s="5"/>
      <c r="M138" s="5"/>
      <c r="N138" s="5"/>
      <c r="O138" s="5"/>
    </row>
    <row r="139" spans="8:15">
      <c r="H139" s="5"/>
      <c r="I139" s="5"/>
      <c r="J139" s="5"/>
      <c r="K139" s="5"/>
      <c r="L139" s="5"/>
      <c r="M139" s="5"/>
      <c r="N139" s="5"/>
      <c r="O139" s="5"/>
    </row>
    <row r="140" spans="8:15">
      <c r="H140" s="5"/>
      <c r="I140" s="5"/>
      <c r="J140" s="5"/>
      <c r="K140" s="5"/>
      <c r="L140" s="5"/>
      <c r="M140" s="5"/>
      <c r="N140" s="5"/>
      <c r="O140" s="5"/>
    </row>
    <row r="141" spans="8:15">
      <c r="H141" s="5"/>
      <c r="I141" s="5"/>
      <c r="J141" s="5"/>
      <c r="K141" s="5"/>
      <c r="L141" s="5"/>
      <c r="M141" s="5"/>
      <c r="N141" s="5"/>
      <c r="O141" s="5"/>
    </row>
    <row r="142" spans="8:15">
      <c r="H142" s="5"/>
      <c r="I142" s="5"/>
      <c r="J142" s="5"/>
      <c r="K142" s="5"/>
      <c r="L142" s="5"/>
      <c r="M142" s="5"/>
      <c r="N142" s="5"/>
      <c r="O142" s="5"/>
    </row>
    <row r="143" spans="8:15">
      <c r="H143" s="5"/>
      <c r="I143" s="5"/>
      <c r="J143" s="5"/>
      <c r="K143" s="5"/>
      <c r="L143" s="5"/>
      <c r="M143" s="5"/>
      <c r="N143" s="5"/>
      <c r="O143" s="5"/>
    </row>
    <row r="144" spans="8:15">
      <c r="H144" s="5"/>
      <c r="I144" s="5"/>
      <c r="J144" s="5"/>
      <c r="K144" s="5"/>
      <c r="L144" s="5"/>
      <c r="M144" s="5"/>
      <c r="N144" s="5"/>
      <c r="O144" s="5"/>
    </row>
    <row r="145" spans="8:15">
      <c r="H145" s="5"/>
      <c r="I145" s="5"/>
      <c r="J145" s="5"/>
      <c r="K145" s="5"/>
      <c r="L145" s="5"/>
      <c r="M145" s="5"/>
      <c r="N145" s="5"/>
      <c r="O145" s="5"/>
    </row>
    <row r="146" spans="8:15">
      <c r="H146" s="5"/>
      <c r="I146" s="5"/>
      <c r="J146" s="5"/>
      <c r="K146" s="5"/>
      <c r="L146" s="5"/>
      <c r="M146" s="5"/>
      <c r="N146" s="5"/>
      <c r="O146" s="5"/>
    </row>
    <row r="147" spans="8:15">
      <c r="H147" s="5"/>
      <c r="I147" s="5"/>
      <c r="J147" s="5"/>
      <c r="K147" s="5"/>
      <c r="L147" s="5"/>
      <c r="M147" s="5"/>
      <c r="N147" s="5"/>
      <c r="O147" s="5"/>
    </row>
    <row r="148" spans="8:15">
      <c r="H148" s="5"/>
      <c r="I148" s="5"/>
      <c r="J148" s="5"/>
      <c r="K148" s="5"/>
      <c r="L148" s="5"/>
      <c r="M148" s="5"/>
      <c r="N148" s="5"/>
      <c r="O148" s="5"/>
    </row>
    <row r="149" spans="8:15">
      <c r="H149" s="5"/>
      <c r="I149" s="5"/>
      <c r="J149" s="5"/>
      <c r="K149" s="5"/>
      <c r="L149" s="5"/>
      <c r="M149" s="5"/>
      <c r="N149" s="5"/>
      <c r="O149" s="5"/>
    </row>
    <row r="150" spans="8:15">
      <c r="H150" s="5"/>
      <c r="I150" s="5"/>
      <c r="J150" s="5"/>
      <c r="K150" s="5"/>
      <c r="L150" s="5"/>
      <c r="M150" s="5"/>
      <c r="N150" s="5"/>
      <c r="O150" s="5"/>
    </row>
    <row r="151" spans="8:15">
      <c r="H151" s="5"/>
      <c r="I151" s="5"/>
      <c r="J151" s="5"/>
      <c r="K151" s="5"/>
      <c r="L151" s="5"/>
      <c r="M151" s="5"/>
      <c r="N151" s="5"/>
      <c r="O151" s="5"/>
    </row>
    <row r="152" spans="8:15">
      <c r="H152" s="5"/>
      <c r="I152" s="5"/>
      <c r="J152" s="5"/>
      <c r="K152" s="5"/>
      <c r="L152" s="5"/>
      <c r="M152" s="5"/>
      <c r="N152" s="5"/>
      <c r="O152" s="5"/>
    </row>
    <row r="153" spans="8:15">
      <c r="H153" s="5"/>
      <c r="I153" s="5"/>
      <c r="J153" s="5"/>
      <c r="K153" s="5"/>
      <c r="L153" s="5"/>
      <c r="M153" s="5"/>
      <c r="N153" s="5"/>
      <c r="O153" s="5"/>
    </row>
    <row r="154" spans="8:15">
      <c r="H154" s="5"/>
      <c r="I154" s="5"/>
      <c r="J154" s="5"/>
      <c r="K154" s="5"/>
      <c r="L154" s="5"/>
      <c r="M154" s="5"/>
      <c r="N154" s="5"/>
      <c r="O154" s="5"/>
    </row>
    <row r="155" spans="8:15">
      <c r="H155" s="5"/>
      <c r="I155" s="5"/>
      <c r="J155" s="5"/>
      <c r="K155" s="5"/>
      <c r="L155" s="5"/>
      <c r="M155" s="5"/>
      <c r="N155" s="5"/>
      <c r="O155" s="5"/>
    </row>
    <row r="156" spans="8:15">
      <c r="H156" s="5"/>
      <c r="I156" s="5"/>
      <c r="J156" s="5"/>
      <c r="K156" s="5"/>
      <c r="L156" s="5"/>
      <c r="M156" s="5"/>
      <c r="N156" s="5"/>
      <c r="O156" s="5"/>
    </row>
    <row r="157" spans="8:15">
      <c r="H157" s="5"/>
      <c r="I157" s="5"/>
      <c r="J157" s="5"/>
      <c r="K157" s="5"/>
      <c r="L157" s="5"/>
      <c r="M157" s="5"/>
      <c r="N157" s="5"/>
      <c r="O157" s="5"/>
    </row>
    <row r="158" spans="8:15">
      <c r="H158" s="5"/>
      <c r="I158" s="5"/>
      <c r="J158" s="5"/>
      <c r="K158" s="5"/>
      <c r="L158" s="5"/>
      <c r="M158" s="5"/>
      <c r="N158" s="5"/>
      <c r="O158" s="5"/>
    </row>
    <row r="159" spans="8:15">
      <c r="H159" s="5"/>
      <c r="I159" s="5"/>
      <c r="J159" s="5"/>
      <c r="K159" s="5"/>
      <c r="L159" s="5"/>
      <c r="M159" s="5"/>
      <c r="N159" s="5"/>
      <c r="O159" s="5"/>
    </row>
    <row r="160" spans="8:15">
      <c r="H160" s="5"/>
      <c r="I160" s="5"/>
      <c r="J160" s="5"/>
      <c r="K160" s="5"/>
      <c r="L160" s="5"/>
      <c r="M160" s="5"/>
      <c r="N160" s="5"/>
      <c r="O160" s="5"/>
    </row>
    <row r="161" spans="8:15">
      <c r="H161" s="5"/>
      <c r="I161" s="5"/>
      <c r="J161" s="5"/>
      <c r="K161" s="5"/>
      <c r="L161" s="5"/>
      <c r="M161" s="5"/>
      <c r="N161" s="5"/>
      <c r="O161" s="5"/>
    </row>
  </sheetData>
  <printOptions horizontalCentered="1"/>
  <pageMargins left="0.5" right="0.5" top="1.25" bottom="0.5" header="0.5" footer="0.5"/>
  <pageSetup scale="97" orientation="portrait" horizontalDpi="4294967292" verticalDpi="300" r:id="rId1"/>
  <headerFooter alignWithMargins="0">
    <oddHeader>&amp;C&amp;"Arial,Bold"&amp;18 REAL PROPERTY APPEALS FILED IN 2014
BOE &amp;16Appeals as % of Parcels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2015-06-09T21:19:46Z</dcterms:created>
  <dcterms:modified xsi:type="dcterms:W3CDTF">2015-06-09T21:40:32Z</dcterms:modified>
</cp:coreProperties>
</file>