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81C9BAF0-2F7A-4BC5-915F-FF9CC9162A9D}" xr6:coauthVersionLast="47" xr6:coauthVersionMax="47" xr10:uidLastSave="{00000000-0000-0000-0000-000000000000}"/>
  <bookViews>
    <workbookView xWindow="-108" yWindow="-108" windowWidth="23256" windowHeight="12576" xr2:uid="{0B226F2F-EFA2-43A0-A54F-2B37A515603D}"/>
  </bookViews>
  <sheets>
    <sheet name="3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E3" i="1" s="1"/>
  <c r="C3" i="1"/>
  <c r="C42" i="1" s="1"/>
  <c r="B3" i="1"/>
  <c r="B42" i="1" s="1"/>
  <c r="E43" i="1" l="1"/>
  <c r="D42" i="1"/>
  <c r="E44" i="1" s="1"/>
</calcChain>
</file>

<file path=xl/sharedStrings.xml><?xml version="1.0" encoding="utf-8"?>
<sst xmlns="http://schemas.openxmlformats.org/spreadsheetml/2006/main" count="55" uniqueCount="54">
  <si>
    <t xml:space="preserve">2021 REAL </t>
  </si>
  <si>
    <t>TOTAL 2021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</si>
  <si>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</si>
  <si>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</si>
  <si>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</si>
  <si>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</si>
  <si>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</si>
  <si>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</si>
  <si>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</si>
  <si>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</si>
  <si>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</si>
  <si>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</si>
  <si>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</si>
  <si>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</si>
  <si>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</si>
  <si>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</si>
  <si>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</si>
  <si>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</si>
  <si>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</si>
  <si>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</si>
  <si>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</si>
  <si>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</si>
  <si>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</si>
  <si>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</si>
  <si>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</si>
  <si>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</si>
  <si>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</si>
  <si>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</si>
  <si>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</si>
  <si>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</si>
  <si>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</si>
  <si>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</si>
  <si>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</si>
  <si>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</si>
  <si>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</si>
  <si>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</si>
  <si>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</si>
  <si>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</si>
  <si>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</si>
  <si>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</si>
  <si>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</si>
  <si>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</si>
  <si>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</si>
  <si>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</si>
  <si>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</si>
  <si>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</si>
  <si>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</si>
  <si>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</si>
  <si>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</si>
  <si>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</si>
  <si>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2021 County Statistics for Comparison Report. </t>
  </si>
  <si>
    <t xml:space="preserve">  - The appeal information was reported to DOR by county assessors and is representative as of March 2022.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</si>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</sst>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66" fontId="4" fillId="0" borderId="6" xfId="3" applyNumberFormat="1" applyFont="1" applyFill="1" applyBorder="1" applyAlignment="1">
      <alignment horizontal="right"/>
    </xf>
    <xf numFmtId="10" fontId="4" fillId="0" borderId="6" xfId="4" applyNumberFormat="1" applyFont="1" applyBorder="1"/>
    <xf numFmtId="165" fontId="4" fillId="0" borderId="6" xfId="5" applyNumberFormat="1" applyFont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7" fillId="0" borderId="0" xfId="1" applyFont="1"/>
    <xf numFmtId="0" fontId="8" fillId="0" borderId="0" xfId="2" applyFont="1" applyAlignment="1">
      <alignment horizontal="center"/>
    </xf>
    <xf numFmtId="0" fontId="8" fillId="0" borderId="0" xfId="2" applyFont="1"/>
    <xf numFmtId="164" fontId="8" fillId="0" borderId="0" xfId="1" applyFont="1"/>
    <xf numFmtId="0" fontId="7" fillId="0" borderId="0" xfId="2" applyFont="1"/>
    <xf numFmtId="0" fontId="9" fillId="0" borderId="0" xfId="2" applyFont="1"/>
    <xf numFmtId="164" fontId="1" fillId="0" borderId="0" xfId="6"/>
    <xf numFmtId="164" fontId="9" fillId="0" borderId="0" xfId="7" applyFont="1"/>
    <xf numFmtId="164" fontId="7" fillId="0" borderId="0" xfId="8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</cellXfs>
  <cellStyles count="9">
    <cellStyle name="Comma 2" xfId="3" xr:uid="{1378EB39-3D82-45A8-8DE7-E80C8C0A1DB2}"/>
    <cellStyle name="Normal" xfId="0" builtinId="0"/>
    <cellStyle name="Normal 2" xfId="2" xr:uid="{70077A5F-2809-4C6C-BC9D-42EE897BE9B4}"/>
    <cellStyle name="Normal 8" xfId="5" xr:uid="{F357BD0C-BE95-40DB-A68C-BE26F9E78CC1}"/>
    <cellStyle name="Normal_22" xfId="7" xr:uid="{04554F49-DC46-4532-B445-8A6A8C8BB888}"/>
    <cellStyle name="Normal_26" xfId="8" xr:uid="{75F91E0C-1037-4236-9968-92BA2B82D05F}"/>
    <cellStyle name="Normal_27" xfId="6" xr:uid="{36E7192A-52EA-4A68-9DC5-1D6C093C2F81}"/>
    <cellStyle name="Normal_31" xfId="1" xr:uid="{B3E3E3E6-532F-4F3A-BB30-F0CFD9BB0C59}"/>
    <cellStyle name="Percent 2" xfId="4" xr:uid="{C4F905F5-A0F8-4277-A719-61B85CC360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  <cell r="R4">
            <v>71.599999999999994</v>
          </cell>
        </row>
        <row r="5">
          <cell r="E5">
            <v>12256</v>
          </cell>
          <cell r="R5">
            <v>82.8</v>
          </cell>
        </row>
        <row r="6">
          <cell r="E6">
            <v>69903</v>
          </cell>
          <cell r="R6">
            <v>87</v>
          </cell>
        </row>
        <row r="7">
          <cell r="E7">
            <v>44659</v>
          </cell>
          <cell r="R7">
            <v>83.4</v>
          </cell>
        </row>
        <row r="8">
          <cell r="E8">
            <v>47456</v>
          </cell>
          <cell r="R8">
            <v>89.6</v>
          </cell>
        </row>
        <row r="9">
          <cell r="E9">
            <v>179092</v>
          </cell>
          <cell r="R9">
            <v>92.3</v>
          </cell>
        </row>
        <row r="10">
          <cell r="E10">
            <v>5471</v>
          </cell>
          <cell r="R10">
            <v>93</v>
          </cell>
        </row>
        <row r="11">
          <cell r="E11">
            <v>52945</v>
          </cell>
          <cell r="R11">
            <v>93.6</v>
          </cell>
        </row>
        <row r="12">
          <cell r="E12">
            <v>27169</v>
          </cell>
          <cell r="R12">
            <v>83.8</v>
          </cell>
        </row>
        <row r="13">
          <cell r="E13">
            <v>8845</v>
          </cell>
          <cell r="R13">
            <v>94.7</v>
          </cell>
        </row>
        <row r="14">
          <cell r="E14">
            <v>32682</v>
          </cell>
          <cell r="R14">
            <v>89.3</v>
          </cell>
        </row>
        <row r="15">
          <cell r="E15">
            <v>3743</v>
          </cell>
          <cell r="R15">
            <v>94.5</v>
          </cell>
        </row>
        <row r="16">
          <cell r="E16">
            <v>55242</v>
          </cell>
          <cell r="R16">
            <v>83.5</v>
          </cell>
        </row>
        <row r="17">
          <cell r="E17">
            <v>57145</v>
          </cell>
          <cell r="R17">
            <v>91</v>
          </cell>
        </row>
        <row r="18">
          <cell r="E18">
            <v>49201</v>
          </cell>
          <cell r="R18">
            <v>88.4</v>
          </cell>
        </row>
        <row r="19">
          <cell r="E19">
            <v>29893</v>
          </cell>
          <cell r="R19">
            <v>91.3</v>
          </cell>
        </row>
        <row r="20">
          <cell r="E20">
            <v>699206</v>
          </cell>
          <cell r="R20">
            <v>88.8</v>
          </cell>
        </row>
        <row r="21">
          <cell r="E21">
            <v>117145</v>
          </cell>
          <cell r="R21">
            <v>88.6</v>
          </cell>
        </row>
        <row r="22">
          <cell r="E22">
            <v>34311</v>
          </cell>
          <cell r="R22">
            <v>83.7</v>
          </cell>
        </row>
        <row r="23">
          <cell r="E23">
            <v>20060</v>
          </cell>
          <cell r="R23">
            <v>83.9</v>
          </cell>
        </row>
        <row r="24">
          <cell r="E24">
            <v>61297</v>
          </cell>
          <cell r="R24">
            <v>92.7</v>
          </cell>
        </row>
        <row r="25">
          <cell r="E25">
            <v>17021</v>
          </cell>
          <cell r="R25">
            <v>81.099999999999994</v>
          </cell>
        </row>
        <row r="26">
          <cell r="E26">
            <v>51840</v>
          </cell>
          <cell r="R26">
            <v>87.3</v>
          </cell>
        </row>
        <row r="27">
          <cell r="E27">
            <v>46263</v>
          </cell>
          <cell r="R27">
            <v>72.599999999999994</v>
          </cell>
        </row>
        <row r="28">
          <cell r="E28">
            <v>32625</v>
          </cell>
          <cell r="R28">
            <v>89.9</v>
          </cell>
        </row>
        <row r="29">
          <cell r="E29">
            <v>14872</v>
          </cell>
          <cell r="R29">
            <v>86.5</v>
          </cell>
        </row>
        <row r="30">
          <cell r="E30">
            <v>325578</v>
          </cell>
          <cell r="R30">
            <v>93.9</v>
          </cell>
        </row>
        <row r="31">
          <cell r="E31">
            <v>16991</v>
          </cell>
          <cell r="R31">
            <v>91.5</v>
          </cell>
        </row>
        <row r="32">
          <cell r="E32">
            <v>66910</v>
          </cell>
          <cell r="R32">
            <v>93.2</v>
          </cell>
        </row>
        <row r="33">
          <cell r="E33">
            <v>7978</v>
          </cell>
          <cell r="R33">
            <v>86.3</v>
          </cell>
        </row>
        <row r="34">
          <cell r="E34">
            <v>304689</v>
          </cell>
          <cell r="R34">
            <v>93.5</v>
          </cell>
        </row>
        <row r="35">
          <cell r="E35">
            <v>217620</v>
          </cell>
          <cell r="R35">
            <v>93.8</v>
          </cell>
        </row>
        <row r="36">
          <cell r="E36">
            <v>40322</v>
          </cell>
          <cell r="R36">
            <v>91.7</v>
          </cell>
        </row>
        <row r="37">
          <cell r="E37">
            <v>121278</v>
          </cell>
          <cell r="R37">
            <v>93</v>
          </cell>
        </row>
        <row r="38">
          <cell r="E38">
            <v>4152</v>
          </cell>
          <cell r="R38">
            <v>91.9</v>
          </cell>
        </row>
        <row r="39">
          <cell r="E39">
            <v>28377</v>
          </cell>
          <cell r="R39">
            <v>87.5</v>
          </cell>
        </row>
        <row r="40">
          <cell r="E40">
            <v>108923</v>
          </cell>
          <cell r="R40">
            <v>88.4</v>
          </cell>
        </row>
        <row r="41">
          <cell r="E41">
            <v>35099</v>
          </cell>
          <cell r="R41">
            <v>70.900000000000006</v>
          </cell>
        </row>
        <row r="42">
          <cell r="E42">
            <v>103570</v>
          </cell>
          <cell r="R42">
            <v>86.8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8</v>
          </cell>
        </row>
        <row r="4">
          <cell r="E4">
            <v>0</v>
          </cell>
        </row>
        <row r="5">
          <cell r="E5">
            <v>64</v>
          </cell>
        </row>
        <row r="6">
          <cell r="E6">
            <v>168</v>
          </cell>
        </row>
        <row r="7">
          <cell r="E7">
            <v>72</v>
          </cell>
        </row>
        <row r="8">
          <cell r="E8">
            <v>767</v>
          </cell>
        </row>
        <row r="9">
          <cell r="E9">
            <v>0</v>
          </cell>
        </row>
        <row r="10">
          <cell r="E10">
            <v>252</v>
          </cell>
        </row>
        <row r="11">
          <cell r="E11">
            <v>0</v>
          </cell>
        </row>
        <row r="12">
          <cell r="E12">
            <v>36</v>
          </cell>
        </row>
        <row r="13">
          <cell r="E13">
            <v>45</v>
          </cell>
        </row>
        <row r="14">
          <cell r="E14">
            <v>0</v>
          </cell>
        </row>
        <row r="15">
          <cell r="E15">
            <v>151</v>
          </cell>
        </row>
        <row r="16">
          <cell r="E16">
            <v>63</v>
          </cell>
        </row>
        <row r="17">
          <cell r="E17">
            <v>45</v>
          </cell>
        </row>
        <row r="18">
          <cell r="E18">
            <v>36</v>
          </cell>
        </row>
        <row r="19">
          <cell r="E19">
            <v>3643</v>
          </cell>
        </row>
        <row r="20">
          <cell r="E20">
            <v>192</v>
          </cell>
        </row>
        <row r="21">
          <cell r="E21">
            <v>53</v>
          </cell>
        </row>
        <row r="22">
          <cell r="E22">
            <v>35</v>
          </cell>
        </row>
        <row r="23">
          <cell r="E23">
            <v>322</v>
          </cell>
        </row>
        <row r="24">
          <cell r="E24">
            <v>6</v>
          </cell>
        </row>
        <row r="25">
          <cell r="E25">
            <v>133</v>
          </cell>
        </row>
        <row r="26">
          <cell r="E26">
            <v>40</v>
          </cell>
        </row>
        <row r="27">
          <cell r="E27">
            <v>38</v>
          </cell>
        </row>
        <row r="28">
          <cell r="E28">
            <v>25</v>
          </cell>
        </row>
        <row r="29">
          <cell r="E29">
            <v>1140</v>
          </cell>
        </row>
        <row r="30">
          <cell r="E30">
            <v>36</v>
          </cell>
        </row>
        <row r="31">
          <cell r="E31">
            <v>282</v>
          </cell>
        </row>
        <row r="32">
          <cell r="E32">
            <v>3</v>
          </cell>
        </row>
        <row r="33">
          <cell r="E33">
            <v>630</v>
          </cell>
        </row>
        <row r="34">
          <cell r="E34">
            <v>769</v>
          </cell>
        </row>
        <row r="35">
          <cell r="E35">
            <v>18</v>
          </cell>
        </row>
        <row r="36">
          <cell r="E36">
            <v>662</v>
          </cell>
        </row>
        <row r="37">
          <cell r="E37">
            <v>26</v>
          </cell>
        </row>
        <row r="38">
          <cell r="E38">
            <v>121</v>
          </cell>
        </row>
        <row r="39">
          <cell r="E39">
            <v>250</v>
          </cell>
        </row>
        <row r="40">
          <cell r="E40">
            <v>3</v>
          </cell>
        </row>
        <row r="41">
          <cell r="E41">
            <v>83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5153-1816-44D2-9C55-437EA2BF372D}">
  <sheetPr>
    <tabColor rgb="FF00B050"/>
  </sheetPr>
  <dimension ref="A1:N160"/>
  <sheetViews>
    <sheetView tabSelected="1" view="pageLayout" zoomScaleNormal="100" workbookViewId="0">
      <selection activeCell="C31" sqref="C31"/>
    </sheetView>
  </sheetViews>
  <sheetFormatPr defaultRowHeight="13.2" x14ac:dyDescent="0.25"/>
  <cols>
    <col min="1" max="1" width="17.6640625" style="3" customWidth="1"/>
    <col min="2" max="2" width="15.6640625" style="34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8" customHeight="1" x14ac:dyDescent="0.3">
      <c r="A1" s="35"/>
      <c r="B1" s="36" t="s">
        <v>0</v>
      </c>
      <c r="C1" s="35" t="s">
        <v>1</v>
      </c>
      <c r="D1" s="35" t="s">
        <v>2</v>
      </c>
      <c r="E1" s="35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4" customHeight="1" thickBot="1" x14ac:dyDescent="0.35">
      <c r="A2" s="37" t="s">
        <v>4</v>
      </c>
      <c r="B2" s="38" t="s">
        <v>5</v>
      </c>
      <c r="C2" s="37" t="s">
        <v>6</v>
      </c>
      <c r="D2" s="37" t="s">
        <v>7</v>
      </c>
      <c r="E2" s="37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f>'[1]Other Source Input'!R4</f>
        <v>71.599999999999994</v>
      </c>
      <c r="C3" s="6">
        <f>'[1]Other Source Input'!E4</f>
        <v>13003</v>
      </c>
      <c r="D3" s="7">
        <f>'[1]30'!E3</f>
        <v>8</v>
      </c>
      <c r="E3" s="8">
        <f>D3/C3</f>
        <v>6.1524263631469657E-4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f>'[1]Other Source Input'!R5</f>
        <v>82.8</v>
      </c>
      <c r="C4" s="11">
        <f>'[1]Other Source Input'!E5</f>
        <v>12256</v>
      </c>
      <c r="D4" s="12">
        <f>'[1]30'!E4</f>
        <v>0</v>
      </c>
      <c r="E4" s="13">
        <f t="shared" ref="E4:E41" si="0">D4/C4</f>
        <v>0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9" t="s">
        <v>10</v>
      </c>
      <c r="B5" s="14">
        <f>'[1]Other Source Input'!R6</f>
        <v>87</v>
      </c>
      <c r="C5" s="15">
        <f>'[1]Other Source Input'!E6</f>
        <v>69903</v>
      </c>
      <c r="D5" s="11">
        <f>'[1]30'!E5</f>
        <v>64</v>
      </c>
      <c r="E5" s="13">
        <f t="shared" si="0"/>
        <v>9.1555441111254164E-4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9" t="s">
        <v>11</v>
      </c>
      <c r="B6" s="14">
        <f>'[1]Other Source Input'!R7</f>
        <v>83.4</v>
      </c>
      <c r="C6" s="15">
        <f>'[1]Other Source Input'!E7</f>
        <v>44659</v>
      </c>
      <c r="D6" s="11">
        <f>'[1]30'!E6</f>
        <v>168</v>
      </c>
      <c r="E6" s="13">
        <f t="shared" si="0"/>
        <v>3.7618397187576974E-3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9" t="s">
        <v>12</v>
      </c>
      <c r="B7" s="14">
        <f>'[1]Other Source Input'!R8</f>
        <v>89.6</v>
      </c>
      <c r="C7" s="15">
        <f>'[1]Other Source Input'!E8</f>
        <v>47456</v>
      </c>
      <c r="D7" s="11">
        <f>'[1]30'!E7</f>
        <v>72</v>
      </c>
      <c r="E7" s="13">
        <f t="shared" si="0"/>
        <v>1.5171948752528658E-3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9" t="s">
        <v>13</v>
      </c>
      <c r="B8" s="14">
        <f>'[1]Other Source Input'!R9</f>
        <v>92.3</v>
      </c>
      <c r="C8" s="15">
        <f>'[1]Other Source Input'!E9</f>
        <v>179092</v>
      </c>
      <c r="D8" s="16">
        <f>'[1]30'!E8</f>
        <v>767</v>
      </c>
      <c r="E8" s="13">
        <f t="shared" si="0"/>
        <v>4.2827150291470306E-3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9" t="s">
        <v>14</v>
      </c>
      <c r="B9" s="14">
        <f>'[1]Other Source Input'!R10</f>
        <v>93</v>
      </c>
      <c r="C9" s="15">
        <f>'[1]Other Source Input'!E10</f>
        <v>5471</v>
      </c>
      <c r="D9" s="17">
        <f>'[1]30'!E9</f>
        <v>0</v>
      </c>
      <c r="E9" s="13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9" t="s">
        <v>15</v>
      </c>
      <c r="B10" s="14">
        <f>'[1]Other Source Input'!R11</f>
        <v>93.6</v>
      </c>
      <c r="C10" s="15">
        <f>'[1]Other Source Input'!E11</f>
        <v>52945</v>
      </c>
      <c r="D10" s="11">
        <f>'[1]30'!E10</f>
        <v>252</v>
      </c>
      <c r="E10" s="13">
        <f t="shared" si="0"/>
        <v>4.7596562470488242E-3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" t="s">
        <v>16</v>
      </c>
      <c r="B11" s="14">
        <f>'[1]Other Source Input'!R12</f>
        <v>83.8</v>
      </c>
      <c r="C11" s="15">
        <f>'[1]Other Source Input'!E12</f>
        <v>27169</v>
      </c>
      <c r="D11" s="11">
        <f>'[1]30'!E11</f>
        <v>0</v>
      </c>
      <c r="E11" s="13">
        <f t="shared" si="0"/>
        <v>0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" t="s">
        <v>17</v>
      </c>
      <c r="B12" s="14">
        <f>'[1]Other Source Input'!R13</f>
        <v>94.7</v>
      </c>
      <c r="C12" s="15">
        <f>'[1]Other Source Input'!E13</f>
        <v>8845</v>
      </c>
      <c r="D12" s="11">
        <f>'[1]30'!E12</f>
        <v>36</v>
      </c>
      <c r="E12" s="13">
        <f t="shared" si="0"/>
        <v>4.0700960994912378E-3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9" t="s">
        <v>18</v>
      </c>
      <c r="B13" s="14">
        <f>'[1]Other Source Input'!R14</f>
        <v>89.3</v>
      </c>
      <c r="C13" s="15">
        <f>'[1]Other Source Input'!E14</f>
        <v>32682</v>
      </c>
      <c r="D13" s="11">
        <f>'[1]30'!E13</f>
        <v>45</v>
      </c>
      <c r="E13" s="13">
        <f t="shared" si="0"/>
        <v>1.376904718193501E-3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" t="s">
        <v>19</v>
      </c>
      <c r="B14" s="14">
        <f>'[1]Other Source Input'!R15</f>
        <v>94.5</v>
      </c>
      <c r="C14" s="15">
        <f>'[1]Other Source Input'!E15</f>
        <v>3743</v>
      </c>
      <c r="D14" s="17">
        <f>'[1]30'!E14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9" t="s">
        <v>20</v>
      </c>
      <c r="B15" s="14">
        <f>'[1]Other Source Input'!R16</f>
        <v>83.5</v>
      </c>
      <c r="C15" s="15">
        <f>'[1]Other Source Input'!E16</f>
        <v>55242</v>
      </c>
      <c r="D15" s="11">
        <f>'[1]30'!E15</f>
        <v>151</v>
      </c>
      <c r="E15" s="13">
        <f t="shared" si="0"/>
        <v>2.7334274646102605E-3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4">
        <f>'[1]Other Source Input'!R17</f>
        <v>91</v>
      </c>
      <c r="C16" s="11">
        <f>'[1]Other Source Input'!E17</f>
        <v>57145</v>
      </c>
      <c r="D16" s="11">
        <f>'[1]30'!E16</f>
        <v>63</v>
      </c>
      <c r="E16" s="13">
        <f t="shared" si="0"/>
        <v>1.1024586578003324E-3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9" t="s">
        <v>22</v>
      </c>
      <c r="B17" s="14">
        <f>'[1]Other Source Input'!R18</f>
        <v>88.4</v>
      </c>
      <c r="C17" s="15">
        <f>'[1]Other Source Input'!E18</f>
        <v>49201</v>
      </c>
      <c r="D17" s="17">
        <f>'[1]30'!E17</f>
        <v>45</v>
      </c>
      <c r="E17" s="13">
        <f t="shared" si="0"/>
        <v>9.1461555659437814E-4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 t="s">
        <v>23</v>
      </c>
      <c r="B18" s="10">
        <f>'[1]Other Source Input'!R19</f>
        <v>91.3</v>
      </c>
      <c r="C18" s="11">
        <f>'[1]Other Source Input'!E19</f>
        <v>29893</v>
      </c>
      <c r="D18" s="11">
        <f>'[1]30'!E18</f>
        <v>36</v>
      </c>
      <c r="E18" s="13">
        <f t="shared" si="0"/>
        <v>1.2042953199745759E-3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9" t="s">
        <v>24</v>
      </c>
      <c r="B19" s="10">
        <f>'[1]Other Source Input'!R20</f>
        <v>88.8</v>
      </c>
      <c r="C19" s="15">
        <f>'[1]Other Source Input'!E20</f>
        <v>699206</v>
      </c>
      <c r="D19" s="11">
        <f>'[1]30'!E19</f>
        <v>3643</v>
      </c>
      <c r="E19" s="13">
        <f t="shared" si="0"/>
        <v>5.2101955646833694E-3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9" t="s">
        <v>25</v>
      </c>
      <c r="B20" s="10">
        <f>'[1]Other Source Input'!R21</f>
        <v>88.6</v>
      </c>
      <c r="C20" s="15">
        <f>'[1]Other Source Input'!E21</f>
        <v>117145</v>
      </c>
      <c r="D20" s="11">
        <f>'[1]30'!E20</f>
        <v>192</v>
      </c>
      <c r="E20" s="13">
        <f t="shared" si="0"/>
        <v>1.6389944086388664E-3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 t="s">
        <v>26</v>
      </c>
      <c r="B21" s="10">
        <f>'[1]Other Source Input'!R22</f>
        <v>83.7</v>
      </c>
      <c r="C21" s="15">
        <f>'[1]Other Source Input'!E22</f>
        <v>34311</v>
      </c>
      <c r="D21" s="17">
        <f>'[1]30'!E21</f>
        <v>53</v>
      </c>
      <c r="E21" s="13">
        <f t="shared" si="0"/>
        <v>1.544694121418787E-3</v>
      </c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9" t="s">
        <v>27</v>
      </c>
      <c r="B22" s="10">
        <f>'[1]Other Source Input'!R23</f>
        <v>83.9</v>
      </c>
      <c r="C22" s="15">
        <f>'[1]Other Source Input'!E23</f>
        <v>20060</v>
      </c>
      <c r="D22" s="11">
        <f>'[1]30'!E22</f>
        <v>35</v>
      </c>
      <c r="E22" s="13">
        <f t="shared" si="0"/>
        <v>1.744765702891326E-3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9" t="s">
        <v>28</v>
      </c>
      <c r="B23" s="10">
        <f>'[1]Other Source Input'!R24</f>
        <v>92.7</v>
      </c>
      <c r="C23" s="15">
        <f>'[1]Other Source Input'!E24</f>
        <v>61297</v>
      </c>
      <c r="D23" s="11">
        <f>'[1]30'!E23</f>
        <v>322</v>
      </c>
      <c r="E23" s="13">
        <f t="shared" si="0"/>
        <v>5.2531118978090281E-3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9" t="s">
        <v>29</v>
      </c>
      <c r="B24" s="10">
        <f>'[1]Other Source Input'!R25</f>
        <v>81.099999999999994</v>
      </c>
      <c r="C24" s="15">
        <f>'[1]Other Source Input'!E25</f>
        <v>17021</v>
      </c>
      <c r="D24" s="17">
        <f>'[1]30'!E24</f>
        <v>6</v>
      </c>
      <c r="E24" s="13">
        <f t="shared" si="0"/>
        <v>3.5250572821808352E-4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 t="s">
        <v>30</v>
      </c>
      <c r="B25" s="10">
        <f>'[1]Other Source Input'!R26</f>
        <v>87.3</v>
      </c>
      <c r="C25" s="15">
        <f>'[1]Other Source Input'!E26</f>
        <v>51840</v>
      </c>
      <c r="D25" s="17">
        <f>'[1]30'!E25</f>
        <v>133</v>
      </c>
      <c r="E25" s="13">
        <f t="shared" si="0"/>
        <v>2.5655864197530864E-3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9" t="s">
        <v>31</v>
      </c>
      <c r="B26" s="10">
        <f>'[1]Other Source Input'!R27</f>
        <v>72.599999999999994</v>
      </c>
      <c r="C26" s="15">
        <f>'[1]Other Source Input'!E27</f>
        <v>46263</v>
      </c>
      <c r="D26" s="11">
        <f>'[1]30'!E26</f>
        <v>40</v>
      </c>
      <c r="E26" s="13">
        <f t="shared" si="0"/>
        <v>8.6462183602446882E-4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0">
        <f>'[1]Other Source Input'!R28</f>
        <v>89.9</v>
      </c>
      <c r="C27" s="15">
        <f>'[1]Other Source Input'!E28</f>
        <v>32625</v>
      </c>
      <c r="D27" s="11">
        <f>'[1]30'!E27</f>
        <v>38</v>
      </c>
      <c r="E27" s="18">
        <f t="shared" si="0"/>
        <v>1.1647509578544062E-3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 t="s">
        <v>33</v>
      </c>
      <c r="B28" s="10">
        <f>'[1]Other Source Input'!R29</f>
        <v>86.5</v>
      </c>
      <c r="C28" s="15">
        <f>'[1]Other Source Input'!E29</f>
        <v>14872</v>
      </c>
      <c r="D28" s="11">
        <f>'[1]30'!E28</f>
        <v>25</v>
      </c>
      <c r="E28" s="13">
        <f t="shared" si="0"/>
        <v>1.6810112963959118E-3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9" t="s">
        <v>34</v>
      </c>
      <c r="B29" s="10">
        <f>'[1]Other Source Input'!R30</f>
        <v>93.9</v>
      </c>
      <c r="C29" s="15">
        <f>'[1]Other Source Input'!E30</f>
        <v>325578</v>
      </c>
      <c r="D29" s="11">
        <f>'[1]30'!E29</f>
        <v>1140</v>
      </c>
      <c r="E29" s="13">
        <f t="shared" si="0"/>
        <v>3.5014650867073328E-3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 t="s">
        <v>35</v>
      </c>
      <c r="B30" s="10">
        <f>'[1]Other Source Input'!R31</f>
        <v>91.5</v>
      </c>
      <c r="C30" s="15">
        <f>'[1]Other Source Input'!E31</f>
        <v>16991</v>
      </c>
      <c r="D30" s="11">
        <f>'[1]30'!E30</f>
        <v>36</v>
      </c>
      <c r="E30" s="13">
        <f t="shared" si="0"/>
        <v>2.1187687599317287E-3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9" t="s">
        <v>36</v>
      </c>
      <c r="B31" s="10">
        <f>'[1]Other Source Input'!R32</f>
        <v>93.2</v>
      </c>
      <c r="C31" s="15">
        <f>'[1]Other Source Input'!E32</f>
        <v>66910</v>
      </c>
      <c r="D31" s="11">
        <f>'[1]30'!E31</f>
        <v>282</v>
      </c>
      <c r="E31" s="13">
        <f t="shared" si="0"/>
        <v>4.2146166492303093E-3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9" t="s">
        <v>37</v>
      </c>
      <c r="B32" s="10">
        <f>'[1]Other Source Input'!R33</f>
        <v>86.3</v>
      </c>
      <c r="C32" s="15">
        <f>'[1]Other Source Input'!E33</f>
        <v>7978</v>
      </c>
      <c r="D32" s="11">
        <f>'[1]30'!E32</f>
        <v>3</v>
      </c>
      <c r="E32" s="13">
        <f t="shared" si="0"/>
        <v>3.7603409375783404E-4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9" t="s">
        <v>38</v>
      </c>
      <c r="B33" s="10">
        <f>'[1]Other Source Input'!R34</f>
        <v>93.5</v>
      </c>
      <c r="C33" s="15">
        <f>'[1]Other Source Input'!E34</f>
        <v>304689</v>
      </c>
      <c r="D33" s="11">
        <f>'[1]30'!E33</f>
        <v>630</v>
      </c>
      <c r="E33" s="13">
        <f t="shared" si="0"/>
        <v>2.0676821283341375E-3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9" t="s">
        <v>39</v>
      </c>
      <c r="B34" s="10">
        <f>'[1]Other Source Input'!R35</f>
        <v>93.8</v>
      </c>
      <c r="C34" s="15">
        <f>'[1]Other Source Input'!E35</f>
        <v>217620</v>
      </c>
      <c r="D34" s="11">
        <f>'[1]30'!E34</f>
        <v>769</v>
      </c>
      <c r="E34" s="13">
        <f t="shared" si="0"/>
        <v>3.5336825659406305E-3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0">
        <f>'[1]Other Source Input'!R36</f>
        <v>91.7</v>
      </c>
      <c r="C35" s="15">
        <f>'[1]Other Source Input'!E36</f>
        <v>40322</v>
      </c>
      <c r="D35" s="11">
        <f>'[1]30'!E35</f>
        <v>18</v>
      </c>
      <c r="E35" s="18">
        <f t="shared" si="0"/>
        <v>4.4640642825256681E-4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9" t="s">
        <v>41</v>
      </c>
      <c r="B36" s="10">
        <f>'[1]Other Source Input'!R37</f>
        <v>93</v>
      </c>
      <c r="C36" s="15">
        <f>'[1]Other Source Input'!E37</f>
        <v>121278</v>
      </c>
      <c r="D36" s="11">
        <f>'[1]30'!E36</f>
        <v>662</v>
      </c>
      <c r="E36" s="13">
        <f t="shared" si="0"/>
        <v>5.4585332871584296E-3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f>'[1]Other Source Input'!R38</f>
        <v>91.9</v>
      </c>
      <c r="C37" s="11">
        <f>'[1]Other Source Input'!E38</f>
        <v>4152</v>
      </c>
      <c r="D37" s="11">
        <f>'[1]30'!E37</f>
        <v>26</v>
      </c>
      <c r="E37" s="13">
        <f t="shared" si="0"/>
        <v>6.262042389210019E-3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9" t="s">
        <v>43</v>
      </c>
      <c r="B38" s="10">
        <f>'[1]Other Source Input'!R39</f>
        <v>87.5</v>
      </c>
      <c r="C38" s="15">
        <f>'[1]Other Source Input'!E39</f>
        <v>28377</v>
      </c>
      <c r="D38" s="11">
        <f>'[1]30'!E38</f>
        <v>121</v>
      </c>
      <c r="E38" s="13">
        <f t="shared" si="0"/>
        <v>4.2640166331888501E-3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9" t="s">
        <v>44</v>
      </c>
      <c r="B39" s="10">
        <f>'[1]Other Source Input'!R40</f>
        <v>88.4</v>
      </c>
      <c r="C39" s="15">
        <f>'[1]Other Source Input'!E40</f>
        <v>108923</v>
      </c>
      <c r="D39" s="11">
        <f>'[1]30'!E39</f>
        <v>250</v>
      </c>
      <c r="E39" s="13">
        <f t="shared" si="0"/>
        <v>2.2951993610164979E-3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9" t="s">
        <v>45</v>
      </c>
      <c r="B40" s="10">
        <f>'[1]Other Source Input'!R41</f>
        <v>70.900000000000006</v>
      </c>
      <c r="C40" s="15">
        <f>'[1]Other Source Input'!E41</f>
        <v>35099</v>
      </c>
      <c r="D40" s="17">
        <f>'[1]30'!E40</f>
        <v>3</v>
      </c>
      <c r="E40" s="13">
        <f t="shared" si="0"/>
        <v>8.547252058463204E-5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9" t="s">
        <v>46</v>
      </c>
      <c r="B41" s="20">
        <f>'[1]Other Source Input'!R42</f>
        <v>86.8</v>
      </c>
      <c r="C41" s="21">
        <f>'[1]Other Source Input'!E42</f>
        <v>103570</v>
      </c>
      <c r="D41" s="22">
        <f>'[1]30'!E41</f>
        <v>83</v>
      </c>
      <c r="E41" s="23">
        <f t="shared" si="0"/>
        <v>8.0139036400502081E-4</v>
      </c>
      <c r="G41" s="2"/>
      <c r="H41" s="2"/>
      <c r="I41" s="2"/>
      <c r="J41" s="2"/>
      <c r="K41" s="2"/>
      <c r="L41" s="2"/>
      <c r="M41" s="2"/>
      <c r="N41" s="2"/>
    </row>
    <row r="42" spans="1:14" ht="13.8" thickBot="1" x14ac:dyDescent="0.3">
      <c r="A42" s="39" t="s">
        <v>47</v>
      </c>
      <c r="B42" s="40">
        <f>AVERAGE(B3:B41)</f>
        <v>87.879487179487199</v>
      </c>
      <c r="C42" s="41">
        <f>SUM(C3:C41)</f>
        <v>3164832</v>
      </c>
      <c r="D42" s="41">
        <f>SUM(D3:D41)</f>
        <v>10217</v>
      </c>
      <c r="E42" s="42"/>
      <c r="G42" s="2"/>
      <c r="H42" s="2"/>
      <c r="I42" s="2"/>
      <c r="J42" s="2"/>
      <c r="K42" s="2"/>
      <c r="L42" s="2"/>
      <c r="M42" s="2"/>
      <c r="N42" s="2"/>
    </row>
    <row r="43" spans="1:14" ht="13.8" thickBot="1" x14ac:dyDescent="0.3">
      <c r="A43" s="43" t="s">
        <v>48</v>
      </c>
      <c r="B43" s="44"/>
      <c r="C43" s="45"/>
      <c r="D43" s="45"/>
      <c r="E43" s="46">
        <f>AVERAGE(E3:E41)</f>
        <v>2.1717833060334161E-3</v>
      </c>
      <c r="G43" s="2"/>
      <c r="H43" s="2"/>
      <c r="I43" s="2"/>
      <c r="J43" s="2"/>
      <c r="K43" s="2"/>
      <c r="L43" s="2"/>
      <c r="M43" s="2"/>
      <c r="N43" s="2"/>
    </row>
    <row r="44" spans="1:14" ht="13.8" thickBot="1" x14ac:dyDescent="0.3">
      <c r="A44" s="47" t="s">
        <v>49</v>
      </c>
      <c r="B44" s="48"/>
      <c r="C44" s="49"/>
      <c r="D44" s="50"/>
      <c r="E44" s="51">
        <f>SUM(D42/C42)</f>
        <v>3.228291422735867E-3</v>
      </c>
      <c r="G44" s="2"/>
      <c r="H44" s="2"/>
      <c r="I44" s="2"/>
      <c r="J44" s="2"/>
      <c r="K44" s="2"/>
      <c r="L44" s="2"/>
      <c r="M44" s="2"/>
      <c r="N44" s="2"/>
    </row>
    <row r="45" spans="1:14" s="27" customFormat="1" ht="12.75" customHeight="1" x14ac:dyDescent="0.2">
      <c r="A45" s="24" t="s">
        <v>50</v>
      </c>
      <c r="B45" s="25"/>
      <c r="C45" s="26"/>
      <c r="D45" s="26"/>
      <c r="E45" s="26"/>
      <c r="G45" s="26"/>
      <c r="H45" s="26"/>
      <c r="I45" s="26"/>
      <c r="J45" s="26"/>
      <c r="K45" s="26"/>
      <c r="L45" s="26"/>
      <c r="M45" s="26"/>
      <c r="N45" s="26"/>
    </row>
    <row r="46" spans="1:14" s="27" customFormat="1" ht="12.75" customHeight="1" x14ac:dyDescent="0.25">
      <c r="A46" s="28" t="s">
        <v>51</v>
      </c>
      <c r="B46" s="29"/>
      <c r="C46" s="29"/>
      <c r="D46" s="29"/>
      <c r="E46" s="30"/>
      <c r="F46" s="2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28" t="s">
        <v>52</v>
      </c>
      <c r="B47" s="31"/>
      <c r="C47" s="31"/>
      <c r="D47" s="31"/>
      <c r="E47" s="30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5">
      <c r="A48" s="32" t="s">
        <v>53</v>
      </c>
      <c r="B48" s="31"/>
      <c r="C48" s="31"/>
      <c r="D48" s="31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3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3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3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3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3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3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3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3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3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3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3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3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3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3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3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33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G67" s="2"/>
      <c r="H67" s="2"/>
      <c r="I67" s="2"/>
      <c r="J67" s="2"/>
      <c r="K67" s="2"/>
      <c r="L67" s="2"/>
      <c r="M67" s="2"/>
      <c r="N67" s="2"/>
    </row>
    <row r="68" spans="1:14" x14ac:dyDescent="0.25"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3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3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3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3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3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3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3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3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3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3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3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3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3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3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3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3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33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G86" s="2"/>
      <c r="H86" s="2"/>
      <c r="I86" s="2"/>
      <c r="J86" s="2"/>
      <c r="K86" s="2"/>
      <c r="L86" s="2"/>
      <c r="M86" s="2"/>
      <c r="N86" s="2"/>
    </row>
    <row r="87" spans="1:14" x14ac:dyDescent="0.25">
      <c r="G87" s="2"/>
      <c r="H87" s="2"/>
      <c r="I87" s="2"/>
      <c r="J87" s="2"/>
      <c r="K87" s="2"/>
      <c r="L87" s="2"/>
      <c r="M87" s="2"/>
      <c r="N87" s="2"/>
    </row>
    <row r="88" spans="1:14" x14ac:dyDescent="0.25">
      <c r="G88" s="2"/>
      <c r="H88" s="2"/>
      <c r="I88" s="2"/>
      <c r="J88" s="2"/>
      <c r="K88" s="2"/>
      <c r="L88" s="2"/>
      <c r="M88" s="2"/>
      <c r="N88" s="2"/>
    </row>
    <row r="89" spans="1:14" x14ac:dyDescent="0.25">
      <c r="G89" s="2"/>
      <c r="H89" s="2"/>
      <c r="I89" s="2"/>
      <c r="J89" s="2"/>
      <c r="K89" s="2"/>
      <c r="L89" s="2"/>
      <c r="M89" s="2"/>
      <c r="N89" s="2"/>
    </row>
    <row r="90" spans="1:14" x14ac:dyDescent="0.25"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  <row r="160" spans="7:14" x14ac:dyDescent="0.25">
      <c r="G160" s="2"/>
      <c r="H160" s="2"/>
      <c r="I160" s="2"/>
      <c r="J160" s="2"/>
      <c r="K160" s="2"/>
      <c r="L160" s="2"/>
      <c r="M160" s="2"/>
      <c r="N160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>&amp;C&amp;"Arial,Bold"&amp;18 REAL PROPERTY APPEALS FILED IN 2021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2022-06-23T15:04:09Z</dcterms:created>
  <dcterms:modified xsi:type="dcterms:W3CDTF">2022-06-23T15:04:38Z</dcterms:modified>
</cp:coreProperties>
</file>