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295" windowHeight="6000" activeTab="0"/>
  </bookViews>
  <sheets>
    <sheet name="Levy Detail Part 3" sheetId="1" r:id="rId1"/>
  </sheets>
  <definedNames>
    <definedName name="_xlnm.Print_Area" localSheetId="0">'Levy Detail Part 3'!$A$7:$K$459</definedName>
    <definedName name="_xlnm.Print_Titles" localSheetId="0">'Levy Detail Part 3'!$1:$6</definedName>
  </definedNames>
  <calcPr fullCalcOnLoad="1"/>
</workbook>
</file>

<file path=xl/sharedStrings.xml><?xml version="1.0" encoding="utf-8"?>
<sst xmlns="http://schemas.openxmlformats.org/spreadsheetml/2006/main" count="766" uniqueCount="410">
  <si>
    <t>Adams</t>
  </si>
  <si>
    <t>Othello #147 M&amp;O</t>
  </si>
  <si>
    <t>Odessa #157 M&amp;O</t>
  </si>
  <si>
    <t>Lind #158 M&amp;O</t>
  </si>
  <si>
    <t>Ritzville #160 M&amp;O</t>
  </si>
  <si>
    <t>Warden #161 M&amp;O</t>
  </si>
  <si>
    <t>N. Franklin #162 M&amp;O</t>
  </si>
  <si>
    <t>Sprague #163 M&amp;O</t>
  </si>
  <si>
    <t>Endicott #308 M&amp;O</t>
  </si>
  <si>
    <t>Asotin</t>
  </si>
  <si>
    <t>Clarkston #250 M&amp;O</t>
  </si>
  <si>
    <t>Asotin #420 M&amp;O</t>
  </si>
  <si>
    <t>Benton</t>
  </si>
  <si>
    <t>Kennewick #17 M&amp;O</t>
  </si>
  <si>
    <t>Paterson #50 M&amp;O</t>
  </si>
  <si>
    <t>Kiona-Benton #52 M&amp;O</t>
  </si>
  <si>
    <t>Finley #53 M&amp;O</t>
  </si>
  <si>
    <t>Prosser #116 M&amp;O</t>
  </si>
  <si>
    <t>Grandview #200 M&amp;O</t>
  </si>
  <si>
    <t>Richland #400 M&amp;O</t>
  </si>
  <si>
    <t>Chelan</t>
  </si>
  <si>
    <t>Manson #19 M&amp;O</t>
  </si>
  <si>
    <t>Stehekin #69 M&amp;O</t>
  </si>
  <si>
    <t>Chelan #70J M&amp;O</t>
  </si>
  <si>
    <t>Entiat #127 M&amp;O</t>
  </si>
  <si>
    <t>Lake Chelan #129 M&amp;O</t>
  </si>
  <si>
    <t>Cashmere #222 M&amp;O</t>
  </si>
  <si>
    <t>Cascade #228 M&amp;O</t>
  </si>
  <si>
    <t>Wenatchee #246 M&amp;O</t>
  </si>
  <si>
    <t>Clallam</t>
  </si>
  <si>
    <t>Port Angeles #121 M&amp;O</t>
  </si>
  <si>
    <t>Crescent #313 M&amp;O</t>
  </si>
  <si>
    <t>Sequim #323 M&amp;O</t>
  </si>
  <si>
    <t>Cape Flattery #401 M&amp;O</t>
  </si>
  <si>
    <t>Quillayute Vy #402 M&amp;O</t>
  </si>
  <si>
    <t>Clark</t>
  </si>
  <si>
    <t>Vancouver #37 M&amp;O</t>
  </si>
  <si>
    <t>Mt. Pleasant #93 M&amp;O</t>
  </si>
  <si>
    <t>Hockinson #98 M&amp;O</t>
  </si>
  <si>
    <t>LaCenter #101 M&amp;O</t>
  </si>
  <si>
    <t>Woodland #102 M&amp;O</t>
  </si>
  <si>
    <t>Green Mtn #103 M&amp;O</t>
  </si>
  <si>
    <t>Washougal #112 M&amp;O</t>
  </si>
  <si>
    <t>Evergreen #114 M&amp;O</t>
  </si>
  <si>
    <t>Camas #117 M&amp;O</t>
  </si>
  <si>
    <t>Battle Ground #119 M&amp;O</t>
  </si>
  <si>
    <t>Columbia</t>
  </si>
  <si>
    <t>Dayton #2 M&amp;O</t>
  </si>
  <si>
    <t>Starbuck #35 M&amp;O</t>
  </si>
  <si>
    <t>Prescott #37 M&amp;O</t>
  </si>
  <si>
    <t>Garfield #44 -110 M&amp;O</t>
  </si>
  <si>
    <t>Waitsburg #100-401 M&amp;O</t>
  </si>
  <si>
    <t>Starbuck #35/37 M&amp;O</t>
  </si>
  <si>
    <t>Cowlitz</t>
  </si>
  <si>
    <t>Vader/Ryderwood #29 M&amp;O</t>
  </si>
  <si>
    <t>Longview #122 M&amp;O</t>
  </si>
  <si>
    <t>Toutle #130 M&amp;O</t>
  </si>
  <si>
    <t>Castle Rock #401 M&amp;O</t>
  </si>
  <si>
    <t>Kalama #402 M&amp;O</t>
  </si>
  <si>
    <t>Woodland #404 M&amp;O</t>
  </si>
  <si>
    <t>Kelso #458 M&amp;O</t>
  </si>
  <si>
    <t>Douglas</t>
  </si>
  <si>
    <t>Chelan #12 M&amp;O</t>
  </si>
  <si>
    <t>Orondo #13 M&amp;O</t>
  </si>
  <si>
    <t>Ephrata #55 M&amp;O</t>
  </si>
  <si>
    <t>Bridgeport #75 M&amp;O</t>
  </si>
  <si>
    <t>Quincy #101 M&amp;O</t>
  </si>
  <si>
    <t>Palisades #102 M &amp; O</t>
  </si>
  <si>
    <t>Coulee-Hartline #151 M&amp;O</t>
  </si>
  <si>
    <t>Brewster #203 M&amp;O</t>
  </si>
  <si>
    <t>Eastmont #206 M&amp;O</t>
  </si>
  <si>
    <t>Mansfield #207 M&amp;O</t>
  </si>
  <si>
    <t>Waterville #209 M&amp;O</t>
  </si>
  <si>
    <t>Coulee Dam #302 M&amp;O</t>
  </si>
  <si>
    <t>Ferry</t>
  </si>
  <si>
    <t>Keller #3 M&amp;O</t>
  </si>
  <si>
    <t>Curlew Sch Dt #50 M&amp;O</t>
  </si>
  <si>
    <t>Orient #65 M&amp;O</t>
  </si>
  <si>
    <t>Inchelium #70 M&amp;O</t>
  </si>
  <si>
    <t>Kettle Falls #212 M&amp;O</t>
  </si>
  <si>
    <t>Republic #309 M&amp;O</t>
  </si>
  <si>
    <t>Franklin</t>
  </si>
  <si>
    <t>Pasco #1 M&amp;O</t>
  </si>
  <si>
    <t>Washtucna #43 M&amp;O</t>
  </si>
  <si>
    <t>N. Franklin #51 M&amp;O</t>
  </si>
  <si>
    <t>Star #54 M&amp;O</t>
  </si>
  <si>
    <t>Othello #55 M&amp;O</t>
  </si>
  <si>
    <t>Kahlotus #56 M&amp;O</t>
  </si>
  <si>
    <t>Garfield</t>
  </si>
  <si>
    <t>Clarkston #250-110-27 M&amp;O</t>
  </si>
  <si>
    <t>Clarkston #250-110-35 M&amp;O</t>
  </si>
  <si>
    <t>Pomeroy Sch Dt #110 M&amp;O</t>
  </si>
  <si>
    <t>Grant</t>
  </si>
  <si>
    <t>Wahluke Sch Dt #73 M&amp;O</t>
  </si>
  <si>
    <t>Quincy Sch Dt #144 M&amp;O</t>
  </si>
  <si>
    <t>Warden Sch Dt #146 M&amp;O</t>
  </si>
  <si>
    <t>Soap Lake Sch Dt #156 M&amp;O</t>
  </si>
  <si>
    <t>Grant #17-158 M&amp;O</t>
  </si>
  <si>
    <t>Royal #160 M&amp;O</t>
  </si>
  <si>
    <t>Moses Lake Sch Dt #161 M&amp;O</t>
  </si>
  <si>
    <t>Othello #147-163 M&amp;O</t>
  </si>
  <si>
    <t>Ephrata Sch Dt #165 M&amp;O</t>
  </si>
  <si>
    <t>Odessa #105-166 M&amp;O</t>
  </si>
  <si>
    <t>Wilson Creek #167 M&amp;O</t>
  </si>
  <si>
    <t>Grand Coulee Dam #301 M&amp;O</t>
  </si>
  <si>
    <t>Grays Harbor</t>
  </si>
  <si>
    <t>Aberdeen #05 M&amp;O</t>
  </si>
  <si>
    <t>Hoquiam #28 M&amp;O</t>
  </si>
  <si>
    <t>Rochester #61 M&amp;O</t>
  </si>
  <si>
    <t>North Beach #64 M&amp;O</t>
  </si>
  <si>
    <t>McCleary #65 M&amp;O</t>
  </si>
  <si>
    <t>Montesano #66 M&amp;O</t>
  </si>
  <si>
    <t>Elma #68 M&amp;O</t>
  </si>
  <si>
    <t>Taholah #77 M&amp;O</t>
  </si>
  <si>
    <t>Mary M. Knight #79 M&amp;O</t>
  </si>
  <si>
    <t>Quinault #97 M&amp;O</t>
  </si>
  <si>
    <t>Cosmopolis #99 M&amp;O</t>
  </si>
  <si>
    <t>Satsop #104 M&amp;O</t>
  </si>
  <si>
    <t>Wishkah #117 M&amp;O</t>
  </si>
  <si>
    <t>Ocosta #172 M&amp;O</t>
  </si>
  <si>
    <t>North River #300 M&amp;O</t>
  </si>
  <si>
    <t>Oakville #400 M&amp;O</t>
  </si>
  <si>
    <t>Island</t>
  </si>
  <si>
    <t>Oak Harbor #201 M&amp;O</t>
  </si>
  <si>
    <t>Coupeville #204 M&amp;O</t>
  </si>
  <si>
    <t>South Whidbey #206 M&amp;O</t>
  </si>
  <si>
    <t>Stanwood #205/401 M&amp;O</t>
  </si>
  <si>
    <t>Jefferson</t>
  </si>
  <si>
    <t>Clearwater #20 M&amp;O</t>
  </si>
  <si>
    <t>Brinnon #46 M&amp;O</t>
  </si>
  <si>
    <t>Quilcene #48 M&amp;O</t>
  </si>
  <si>
    <t>Chimacum #49 M&amp;O</t>
  </si>
  <si>
    <t>Port Townsend #50 M&amp;O</t>
  </si>
  <si>
    <t>Quillayute #402 M&amp;O</t>
  </si>
  <si>
    <t>King</t>
  </si>
  <si>
    <t>Seattle #1 M&amp;O</t>
  </si>
  <si>
    <t>Federal Way #210 M&amp;O</t>
  </si>
  <si>
    <t>Enumclaw #216 M&amp;O</t>
  </si>
  <si>
    <t>Mercer Island #400 M&amp;O</t>
  </si>
  <si>
    <t>Highline #401 M&amp;O</t>
  </si>
  <si>
    <t>Vashon Island #402 M&amp;O</t>
  </si>
  <si>
    <t>Renton #403 M&amp;O</t>
  </si>
  <si>
    <t>Skykomish #404 M&amp;O</t>
  </si>
  <si>
    <t>Bellevue #405 M&amp;O</t>
  </si>
  <si>
    <t>Tukwila #406 M&amp;O</t>
  </si>
  <si>
    <t>Riverview #407 M&amp;O</t>
  </si>
  <si>
    <t>Auburn #408 M&amp;O</t>
  </si>
  <si>
    <t>Tahoma #409 M&amp;O</t>
  </si>
  <si>
    <t>Snoqualmie Valley #410 M&amp;O</t>
  </si>
  <si>
    <t>Issaquah #411 M&amp;O</t>
  </si>
  <si>
    <t>Shoreline #412 M&amp;O</t>
  </si>
  <si>
    <t>Lake Washington #414 M&amp;O</t>
  </si>
  <si>
    <t>Kent #415 M&amp;O</t>
  </si>
  <si>
    <t>Northshore #417 M&amp;O</t>
  </si>
  <si>
    <t>Fife #888 M&amp;O</t>
  </si>
  <si>
    <t>Kitsap</t>
  </si>
  <si>
    <t>Bremerton #100 M&amp;O</t>
  </si>
  <si>
    <t>Bainbridge Isl #303 M&amp;O</t>
  </si>
  <si>
    <t>No Kitsap #400 M&amp;O</t>
  </si>
  <si>
    <t>Central Kitsap #401 M&amp;O</t>
  </si>
  <si>
    <t>South Kitsap #402 M&amp;O</t>
  </si>
  <si>
    <t>North Mason #403 M&amp;O</t>
  </si>
  <si>
    <t>Kittitas</t>
  </si>
  <si>
    <t>Naches #3 M&amp;O</t>
  </si>
  <si>
    <t>Damman #7 M&amp;O</t>
  </si>
  <si>
    <t>Easton #28 M&amp;O</t>
  </si>
  <si>
    <t>Selah #119 M&amp;O</t>
  </si>
  <si>
    <t>Thorp #400 M&amp;O</t>
  </si>
  <si>
    <t>Ellensburg #401 M&amp;O</t>
  </si>
  <si>
    <t>Kittitas #403 M&amp;O</t>
  </si>
  <si>
    <t>Cle Elum-Roslyn #404 M&amp;O</t>
  </si>
  <si>
    <t>Klickitat</t>
  </si>
  <si>
    <t>Wishram #94 M&amp;O</t>
  </si>
  <si>
    <t>Prosser #116/219 M&amp;O</t>
  </si>
  <si>
    <t>Bickleton #203 M&amp;O</t>
  </si>
  <si>
    <t>Centerville #215 M&amp;O</t>
  </si>
  <si>
    <t>Trout Lake #400 M&amp;O</t>
  </si>
  <si>
    <t>Glenwood #401 M&amp;O</t>
  </si>
  <si>
    <t>Klickitat #402 M&amp;O</t>
  </si>
  <si>
    <t>Roosevelt #403 M&amp;O</t>
  </si>
  <si>
    <t>Goldendale #404 M&amp;O</t>
  </si>
  <si>
    <t>White Salmon #405 M&amp;O</t>
  </si>
  <si>
    <t>Lyle #406 M&amp;O</t>
  </si>
  <si>
    <t>Lewis</t>
  </si>
  <si>
    <t>Napavine #14 M&amp;O</t>
  </si>
  <si>
    <t>Vader #18 M&amp;O</t>
  </si>
  <si>
    <t>Evaline #36 M&amp;O</t>
  </si>
  <si>
    <t>Mossyrock #206 M&amp;O</t>
  </si>
  <si>
    <t>Morton #214 M&amp;O</t>
  </si>
  <si>
    <t>Adna #226 M&amp;O</t>
  </si>
  <si>
    <t>Winlock #232 M&amp;O</t>
  </si>
  <si>
    <t>Boistfort #234 M&amp;O</t>
  </si>
  <si>
    <t>Toledo #237 M&amp;O</t>
  </si>
  <si>
    <t>Onalaska #300 M&amp;O</t>
  </si>
  <si>
    <t>Pe Ell #301 M&amp;O</t>
  </si>
  <si>
    <t>Chehalis #302 M&amp;O</t>
  </si>
  <si>
    <t>White Pass #303 M&amp;O</t>
  </si>
  <si>
    <t>Centralia #401 M&amp;O</t>
  </si>
  <si>
    <t>Rochester #401T M&amp;O</t>
  </si>
  <si>
    <t>Eatonville #404 M&amp;O</t>
  </si>
  <si>
    <t>Lincoln</t>
  </si>
  <si>
    <t>Sprague #8 M&amp;O</t>
  </si>
  <si>
    <t>Reardan Edwall #9 M&amp;O</t>
  </si>
  <si>
    <t>Almira #17 M&amp;O</t>
  </si>
  <si>
    <t>Ritzville #160-67 M&amp;O</t>
  </si>
  <si>
    <t>Creston #73 M&amp;O</t>
  </si>
  <si>
    <t>Odessa #105 M&amp;O</t>
  </si>
  <si>
    <t>Wilbur #200 M&amp;O</t>
  </si>
  <si>
    <t>Wilson Creek #167-202 M&amp;O</t>
  </si>
  <si>
    <t>Harrington #204 M&amp;O</t>
  </si>
  <si>
    <t>Davenport #207 M&amp;O</t>
  </si>
  <si>
    <t>Grand Coulee Dam #303 M&amp;O</t>
  </si>
  <si>
    <t>Mason</t>
  </si>
  <si>
    <t>Southside #42 M &amp; O</t>
  </si>
  <si>
    <t>Grapeview #54 M&amp;O</t>
  </si>
  <si>
    <t>Elma #68/137 M&amp;O</t>
  </si>
  <si>
    <t>Shelton #309 M&amp;O</t>
  </si>
  <si>
    <t>Mary M Knight #311 M&amp;O</t>
  </si>
  <si>
    <t>Pioneer #402 M&amp;O</t>
  </si>
  <si>
    <t>No Mason #403 M&amp;O</t>
  </si>
  <si>
    <t>Hood Canal #404 M &amp; O</t>
  </si>
  <si>
    <t>Okanogan</t>
  </si>
  <si>
    <t>Nespelem #14 M&amp;O</t>
  </si>
  <si>
    <t>Omak #19 M&amp;O</t>
  </si>
  <si>
    <t>Ferry Curlew #50 M&amp;O</t>
  </si>
  <si>
    <t>Douglas Bridgeport #75 M&amp;O</t>
  </si>
  <si>
    <t>Okanogan #105 M&amp;O</t>
  </si>
  <si>
    <t>Brewster #111 M&amp;O</t>
  </si>
  <si>
    <t>Pateros #122 M&amp;O</t>
  </si>
  <si>
    <t>Chelan #129 M&amp;O</t>
  </si>
  <si>
    <t>Coulee Dam #304 M&amp;O</t>
  </si>
  <si>
    <t>Ferry Republic #309 M&amp;O</t>
  </si>
  <si>
    <t>Methow Valley #350 M&amp;O</t>
  </si>
  <si>
    <t>Tonasket #404 M&amp;O</t>
  </si>
  <si>
    <t>Oroville #410 M&amp;O</t>
  </si>
  <si>
    <t>Pacific</t>
  </si>
  <si>
    <t>Ocean Beach #101 M&amp;O</t>
  </si>
  <si>
    <t>Raymond #116 M&amp;O</t>
  </si>
  <si>
    <t>South Bend #118 M&amp;O</t>
  </si>
  <si>
    <t>Naselle Grays Riv #155 M&amp;O</t>
  </si>
  <si>
    <t>Willapa Valley #160 M&amp;O</t>
  </si>
  <si>
    <t>North River #200 M&amp;O</t>
  </si>
  <si>
    <t>Pend Oreille</t>
  </si>
  <si>
    <t>Newport #56 M&amp;O</t>
  </si>
  <si>
    <t>Cusick #59 M&amp;O</t>
  </si>
  <si>
    <t>Selkirk #70 M&amp;O</t>
  </si>
  <si>
    <t>Loon Lake #1-43-183 M&amp;O</t>
  </si>
  <si>
    <t>Deer Park #1-61-414 M&amp;O</t>
  </si>
  <si>
    <t>Riverside #1-62-416 M&amp;O</t>
  </si>
  <si>
    <t>Pierce</t>
  </si>
  <si>
    <t>Steilacoom #1 M&amp;O</t>
  </si>
  <si>
    <t>Yelm #2 M&amp;O</t>
  </si>
  <si>
    <t>Puyallup #3 M&amp;O</t>
  </si>
  <si>
    <t>Tacoma #10 M&amp;O</t>
  </si>
  <si>
    <t>Carbonado #19 (406) M&amp;O</t>
  </si>
  <si>
    <t>University Place #83 M&amp;O</t>
  </si>
  <si>
    <t>Sumner #320 M&amp;O</t>
  </si>
  <si>
    <t>Dieringer #343 M&amp;O</t>
  </si>
  <si>
    <t>Orting #344 M&amp;O</t>
  </si>
  <si>
    <t>Clover Park #400 M&amp;O</t>
  </si>
  <si>
    <t>Peninsula #401 M&amp;O</t>
  </si>
  <si>
    <t>Franklin Pierce #402 M&amp;O</t>
  </si>
  <si>
    <t>Bethel #403 M&amp;O</t>
  </si>
  <si>
    <t>White River #416 M&amp;O</t>
  </si>
  <si>
    <t>Fife #417 M&amp;O</t>
  </si>
  <si>
    <t>San Juan</t>
  </si>
  <si>
    <t>Shaw #10 M&amp;O</t>
  </si>
  <si>
    <t>Orcas #137 M&amp;O</t>
  </si>
  <si>
    <t>Lopez #144 M&amp;O</t>
  </si>
  <si>
    <t>San Juan #149 M&amp;O</t>
  </si>
  <si>
    <t>Skagit</t>
  </si>
  <si>
    <t>Concrete #11 M&amp;O</t>
  </si>
  <si>
    <t>Burlington #100 M&amp;O</t>
  </si>
  <si>
    <t>Sedro Woolley #101 M&amp;O</t>
  </si>
  <si>
    <t>Anacortes #103 M&amp;O</t>
  </si>
  <si>
    <t>LaConner #311 M&amp;O</t>
  </si>
  <si>
    <t>Conway #317 M&amp;O</t>
  </si>
  <si>
    <t>Mount Vernon #320 M&amp;O</t>
  </si>
  <si>
    <t>Darrington #330 M&amp;O</t>
  </si>
  <si>
    <t>Skamania</t>
  </si>
  <si>
    <t>Skamania #2 M&amp;O</t>
  </si>
  <si>
    <t>Washougal #6 M&amp;O</t>
  </si>
  <si>
    <t>Mt. Pleasant #29 M&amp;O</t>
  </si>
  <si>
    <t>Mill A #31 M&amp;O</t>
  </si>
  <si>
    <t>Stevenson Carson #303 M&amp;O</t>
  </si>
  <si>
    <t>Snohomish</t>
  </si>
  <si>
    <t>Everett #2 M&amp;O</t>
  </si>
  <si>
    <t>Lake Stevens #4 M&amp;O</t>
  </si>
  <si>
    <t>Mukilteo #6 M&amp;O</t>
  </si>
  <si>
    <t>Edmonds #15 M&amp;O</t>
  </si>
  <si>
    <t>Arlington #16 M&amp;O</t>
  </si>
  <si>
    <t>Marysville #25 M&amp;O</t>
  </si>
  <si>
    <t>Index #63 M&amp;O</t>
  </si>
  <si>
    <t>Monroe #103 M&amp;O</t>
  </si>
  <si>
    <t>Snohomish #201 M&amp;O</t>
  </si>
  <si>
    <t>Lakewood #306 M&amp;O</t>
  </si>
  <si>
    <t>Sultan #311 M&amp;O</t>
  </si>
  <si>
    <t>Granite Falls #332 M&amp;O</t>
  </si>
  <si>
    <t>Stanwood #401 M&amp;O</t>
  </si>
  <si>
    <t>Spokane</t>
  </si>
  <si>
    <t>Reardan #9 M&amp;O</t>
  </si>
  <si>
    <t>Tekoa #80/265 M&amp;O</t>
  </si>
  <si>
    <t>Spokane #81 M&amp;O</t>
  </si>
  <si>
    <t>Orchard Prairie #123 M&amp;O</t>
  </si>
  <si>
    <t>Great Northern #312 M&amp;O</t>
  </si>
  <si>
    <t>Nine Mile #325/179 M&amp;O</t>
  </si>
  <si>
    <t>Medical Lake #326 M&amp;O</t>
  </si>
  <si>
    <t>Mead #354 M&amp;O</t>
  </si>
  <si>
    <t>Central Valley #356 M&amp;O</t>
  </si>
  <si>
    <t>Freeman #358 M&amp;O</t>
  </si>
  <si>
    <t>Cheney #360 M&amp;O</t>
  </si>
  <si>
    <t>East Valley #361 M&amp;O</t>
  </si>
  <si>
    <t>Liberty #362 M&amp;O</t>
  </si>
  <si>
    <t>West Valley #363 M&amp;O</t>
  </si>
  <si>
    <t>St. John # 401 M&amp;O</t>
  </si>
  <si>
    <t>Rosalia # 410 M&amp;O</t>
  </si>
  <si>
    <t>Deer Park #414/200/60 M&amp;O</t>
  </si>
  <si>
    <t>Pend Oreille #415/61 M&amp;O</t>
  </si>
  <si>
    <t>Riverside #416/62 M&amp;O</t>
  </si>
  <si>
    <t>Stevens</t>
  </si>
  <si>
    <t>Onion Creek #30 M&amp;O</t>
  </si>
  <si>
    <t>Chewelah #36 M&amp;O</t>
  </si>
  <si>
    <t>Wellpinit #49 M&amp;O</t>
  </si>
  <si>
    <t>Valley #70 M&amp;O</t>
  </si>
  <si>
    <t>Colville #115 M&amp;O</t>
  </si>
  <si>
    <t>Suncrest (9mi) #179 M&amp;O</t>
  </si>
  <si>
    <t>Loon Lake #183 M&amp;O</t>
  </si>
  <si>
    <t>Deer Park #414-200 M&amp;O</t>
  </si>
  <si>
    <t>Summit Valley #202 M&amp;O</t>
  </si>
  <si>
    <t>Evergreen #205 M&amp;O</t>
  </si>
  <si>
    <t>Columbia #206 M&amp;O</t>
  </si>
  <si>
    <t>Mary Walker #207 M&amp;O</t>
  </si>
  <si>
    <t>Orient #209 M&amp;O</t>
  </si>
  <si>
    <t>Northport #211 M&amp;O</t>
  </si>
  <si>
    <t>Thurston</t>
  </si>
  <si>
    <t>North Thurston #3 M&amp;O</t>
  </si>
  <si>
    <t>Tumwater #33 M&amp;O</t>
  </si>
  <si>
    <t>Olympia #111 M&amp;O</t>
  </si>
  <si>
    <t>Rainier #307 M&amp;O</t>
  </si>
  <si>
    <t>Griffin #324 M&amp;O</t>
  </si>
  <si>
    <t>Rochester #401 M&amp;O</t>
  </si>
  <si>
    <t>Tenino #402 M&amp;O</t>
  </si>
  <si>
    <t>Centralia #401L M&amp;O</t>
  </si>
  <si>
    <t>Wahkiakum</t>
  </si>
  <si>
    <t>Sch Dt #155 M&amp;O</t>
  </si>
  <si>
    <t>Wahkiakum #200 M&amp;O</t>
  </si>
  <si>
    <t>Walla Walla</t>
  </si>
  <si>
    <t>Dixie #101 M&amp;O</t>
  </si>
  <si>
    <t>Walla Walla #140 M&amp;O</t>
  </si>
  <si>
    <t>College Place #250 M&amp;O</t>
  </si>
  <si>
    <t>Touchet #300 M&amp;O</t>
  </si>
  <si>
    <t>Columbia #400 M&amp;O</t>
  </si>
  <si>
    <t>Waitsburg #401 M&amp;O</t>
  </si>
  <si>
    <t>Prescott #402 M&amp;O</t>
  </si>
  <si>
    <t>Whatcom</t>
  </si>
  <si>
    <t>Bellingham #501 M&amp;O</t>
  </si>
  <si>
    <t>Ferndale #502 M&amp;O</t>
  </si>
  <si>
    <t>Blaine #503 M&amp;O</t>
  </si>
  <si>
    <t>Lynden #504 M&amp;O</t>
  </si>
  <si>
    <t>Meridian #505 M&amp;O</t>
  </si>
  <si>
    <t>Nooksack #506 M&amp;O</t>
  </si>
  <si>
    <t>Mt. Baker #507 M&amp;O</t>
  </si>
  <si>
    <t>Whitman</t>
  </si>
  <si>
    <t>Lacrosse #126 M&amp;O</t>
  </si>
  <si>
    <t>Clarkston #185 M&amp;O</t>
  </si>
  <si>
    <t>Lamont #264 M&amp;O</t>
  </si>
  <si>
    <t>Tekoa #265 M&amp;O</t>
  </si>
  <si>
    <t>Pullman #267 M&amp;O</t>
  </si>
  <si>
    <t>Colfax #300 M&amp;O</t>
  </si>
  <si>
    <t>Palouse #301 M&amp;O</t>
  </si>
  <si>
    <t>Garfield #302 M&amp;O</t>
  </si>
  <si>
    <t>Steptoe #304 M&amp;O</t>
  </si>
  <si>
    <t>Colton #306 M&amp;O</t>
  </si>
  <si>
    <t>Washtucna #312 M&amp;O</t>
  </si>
  <si>
    <t>Cheney #360-316 M&amp;O</t>
  </si>
  <si>
    <t>Rosalia #320 M&amp;O</t>
  </si>
  <si>
    <t>St John #322 M&amp;O</t>
  </si>
  <si>
    <t>Oakesdale #324 M&amp;O</t>
  </si>
  <si>
    <t>Yakima</t>
  </si>
  <si>
    <t>Union Gap #2 M&amp;O</t>
  </si>
  <si>
    <t>Yakima #7 M&amp;O</t>
  </si>
  <si>
    <t>Bickleton #24 M&amp;O</t>
  </si>
  <si>
    <t>East Valley #90 M&amp;O</t>
  </si>
  <si>
    <t>Mabton #120 M&amp;O</t>
  </si>
  <si>
    <t>Sunnyside #201 M&amp;O</t>
  </si>
  <si>
    <t>Toppenish #202 M&amp;O</t>
  </si>
  <si>
    <t>Highland #203 M&amp;O</t>
  </si>
  <si>
    <t>Granger #204 M&amp;O</t>
  </si>
  <si>
    <t>Zillah #205 M&amp;O</t>
  </si>
  <si>
    <t>Wapato #207 M&amp;O</t>
  </si>
  <si>
    <t>West Valley #208 M&amp;O</t>
  </si>
  <si>
    <t>Mt Adams #209 M&amp;O</t>
  </si>
  <si>
    <t>Capital Proj</t>
  </si>
  <si>
    <t>County</t>
  </si>
  <si>
    <t xml:space="preserve">      School District</t>
  </si>
  <si>
    <t>Valuation</t>
  </si>
  <si>
    <t>Trans Vehicle</t>
  </si>
  <si>
    <t>Bond</t>
  </si>
  <si>
    <t>Part 3: School District Levies Due in 2002</t>
  </si>
  <si>
    <t xml:space="preserve"> </t>
  </si>
  <si>
    <t>Ridgefield #122 M&amp;O</t>
  </si>
  <si>
    <t>Lacross #87 M&amp;O</t>
  </si>
  <si>
    <t>Washtucna #109 M&amp;O</t>
  </si>
  <si>
    <t>Benge #122 M&amp;O</t>
  </si>
  <si>
    <t>Lamont #128 M&amp;O</t>
  </si>
  <si>
    <t>Levies Due In  2002</t>
  </si>
  <si>
    <t>Levy Detail</t>
  </si>
  <si>
    <t>Maintenance</t>
  </si>
  <si>
    <t>&amp; Operation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</si>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</sst>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Continuous"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5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11.140625" style="0" customWidth="1"/>
    <col min="2" max="2" width="26.8515625" style="0" bestFit="1" customWidth="1"/>
    <col min="3" max="3" width="13.140625" style="10" customWidth="1"/>
    <col min="4" max="4" width="11.8515625" style="10" bestFit="1" customWidth="1"/>
    <col min="5" max="5" width="11.140625" style="10" customWidth="1"/>
    <col min="6" max="6" width="10.140625" style="10" bestFit="1" customWidth="1"/>
    <col min="7" max="7" width="11.421875" style="10" bestFit="1" customWidth="1"/>
    <col min="8" max="11" width="9.140625" style="0" hidden="1" customWidth="1"/>
    <col min="13" max="13" width="16.00390625" style="0" customWidth="1"/>
  </cols>
  <sheetData>
    <row r="1" spans="1:11" ht="18.75">
      <c r="A1" s="18" t="s">
        <v>406</v>
      </c>
      <c r="B1" s="18"/>
      <c r="C1" s="18"/>
      <c r="D1" s="18"/>
      <c r="E1" s="18"/>
      <c r="F1" s="18"/>
      <c r="G1" s="18"/>
      <c r="H1" s="8"/>
      <c r="I1" s="9"/>
      <c r="J1" s="9"/>
      <c r="K1" s="8"/>
    </row>
    <row r="2" spans="1:11" ht="18.75">
      <c r="A2" s="18" t="s">
        <v>398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7" ht="12.75" customHeight="1">
      <c r="A3" s="1"/>
      <c r="B3" s="1"/>
      <c r="C3" s="1"/>
      <c r="D3" s="19" t="s">
        <v>405</v>
      </c>
      <c r="E3" s="19"/>
      <c r="F3" s="19"/>
      <c r="G3" s="19"/>
    </row>
    <row r="4" spans="1:11" ht="12.75">
      <c r="A4" s="1"/>
      <c r="B4" s="1"/>
      <c r="C4"/>
      <c r="D4" s="2" t="s">
        <v>407</v>
      </c>
      <c r="E4" s="2" t="s">
        <v>392</v>
      </c>
      <c r="F4" s="2"/>
      <c r="H4" s="3"/>
      <c r="I4" s="1"/>
      <c r="J4" s="4"/>
      <c r="K4" s="1"/>
    </row>
    <row r="5" spans="1:7" ht="12.75">
      <c r="A5" s="5" t="s">
        <v>393</v>
      </c>
      <c r="B5" s="5" t="s">
        <v>394</v>
      </c>
      <c r="C5" s="6" t="s">
        <v>395</v>
      </c>
      <c r="D5" s="6" t="s">
        <v>408</v>
      </c>
      <c r="E5" s="6" t="s">
        <v>396</v>
      </c>
      <c r="F5" s="6" t="s">
        <v>397</v>
      </c>
      <c r="G5" s="6" t="s">
        <v>409</v>
      </c>
    </row>
    <row r="6" spans="1:7" ht="12.75">
      <c r="A6" s="4"/>
      <c r="B6" s="4"/>
      <c r="C6" s="17"/>
      <c r="D6" s="17"/>
      <c r="E6" s="17"/>
      <c r="F6" s="17"/>
      <c r="G6" s="17"/>
    </row>
    <row r="7" spans="1:7" ht="12.75">
      <c r="A7" s="7" t="s">
        <v>0</v>
      </c>
      <c r="B7" s="7" t="s">
        <v>401</v>
      </c>
      <c r="C7" s="11">
        <v>3286058</v>
      </c>
      <c r="D7" s="11">
        <v>11112</v>
      </c>
      <c r="E7" s="11">
        <v>0</v>
      </c>
      <c r="F7" s="11">
        <v>0</v>
      </c>
      <c r="G7" s="11">
        <f>D7+E7+F7</f>
        <v>11112</v>
      </c>
    </row>
    <row r="8" spans="1:7" ht="12.75">
      <c r="A8" s="7" t="s">
        <v>0</v>
      </c>
      <c r="B8" s="7" t="s">
        <v>402</v>
      </c>
      <c r="C8" s="11">
        <v>29734042</v>
      </c>
      <c r="D8" s="11">
        <v>135127</v>
      </c>
      <c r="E8" s="11">
        <v>0</v>
      </c>
      <c r="F8" s="11">
        <v>0</v>
      </c>
      <c r="G8" s="11">
        <f aca="true" t="shared" si="0" ref="G8:G18">D8+E8+F8</f>
        <v>135127</v>
      </c>
    </row>
    <row r="9" spans="1:7" ht="12.75">
      <c r="A9" s="7" t="s">
        <v>0</v>
      </c>
      <c r="B9" s="7" t="s">
        <v>403</v>
      </c>
      <c r="C9" s="11">
        <v>13471115</v>
      </c>
      <c r="D9" s="11">
        <v>25000</v>
      </c>
      <c r="E9" s="11">
        <v>0</v>
      </c>
      <c r="F9" s="11">
        <v>0</v>
      </c>
      <c r="G9" s="11">
        <f t="shared" si="0"/>
        <v>25000</v>
      </c>
    </row>
    <row r="10" spans="1:11" ht="12.75">
      <c r="A10" s="7" t="s">
        <v>0</v>
      </c>
      <c r="B10" s="7" t="s">
        <v>404</v>
      </c>
      <c r="C10" s="11">
        <v>1167634</v>
      </c>
      <c r="D10" s="11">
        <v>2903</v>
      </c>
      <c r="E10" s="11">
        <v>0</v>
      </c>
      <c r="F10" s="11">
        <v>1686</v>
      </c>
      <c r="G10" s="11">
        <f t="shared" si="0"/>
        <v>4589</v>
      </c>
      <c r="H10" s="7"/>
      <c r="I10" s="7"/>
      <c r="J10" s="7"/>
      <c r="K10" s="7"/>
    </row>
    <row r="11" spans="1:11" ht="12.75">
      <c r="A11" s="7" t="s">
        <v>0</v>
      </c>
      <c r="B11" s="7" t="s">
        <v>1</v>
      </c>
      <c r="C11" s="11">
        <v>601513589</v>
      </c>
      <c r="D11" s="11">
        <v>1698528</v>
      </c>
      <c r="E11" s="11">
        <v>0</v>
      </c>
      <c r="F11" s="11">
        <v>800305</v>
      </c>
      <c r="G11" s="11">
        <f t="shared" si="0"/>
        <v>2498833</v>
      </c>
      <c r="H11" s="7"/>
      <c r="I11" s="7"/>
      <c r="J11" s="7"/>
      <c r="K11" s="7"/>
    </row>
    <row r="12" spans="1:11" ht="12.75">
      <c r="A12" s="7" t="s">
        <v>0</v>
      </c>
      <c r="B12" s="7" t="s">
        <v>2</v>
      </c>
      <c r="C12" s="11">
        <v>34045068</v>
      </c>
      <c r="D12" s="11">
        <v>117156</v>
      </c>
      <c r="E12" s="11">
        <v>0</v>
      </c>
      <c r="F12" s="11">
        <v>55977</v>
      </c>
      <c r="G12" s="11">
        <f t="shared" si="0"/>
        <v>173133</v>
      </c>
      <c r="H12" s="7"/>
      <c r="I12" s="7"/>
      <c r="J12" s="7"/>
      <c r="K12" s="7"/>
    </row>
    <row r="13" spans="1:11" ht="12.75">
      <c r="A13" s="7" t="s">
        <v>0</v>
      </c>
      <c r="B13" s="7" t="s">
        <v>3</v>
      </c>
      <c r="C13" s="11">
        <v>152791865</v>
      </c>
      <c r="D13" s="11">
        <v>385000</v>
      </c>
      <c r="E13" s="11">
        <v>0</v>
      </c>
      <c r="F13" s="11">
        <v>330000</v>
      </c>
      <c r="G13" s="11">
        <f t="shared" si="0"/>
        <v>715000</v>
      </c>
      <c r="H13" s="7"/>
      <c r="I13" s="7"/>
      <c r="J13" s="7"/>
      <c r="K13" s="7"/>
    </row>
    <row r="14" spans="1:11" ht="12.75">
      <c r="A14" s="7" t="s">
        <v>0</v>
      </c>
      <c r="B14" s="7" t="s">
        <v>4</v>
      </c>
      <c r="C14" s="11">
        <v>204701364</v>
      </c>
      <c r="D14" s="11">
        <v>594482</v>
      </c>
      <c r="E14" s="11">
        <v>0</v>
      </c>
      <c r="F14" s="11">
        <v>0</v>
      </c>
      <c r="G14" s="11">
        <f t="shared" si="0"/>
        <v>594482</v>
      </c>
      <c r="H14" s="7"/>
      <c r="I14" s="7"/>
      <c r="J14" s="7"/>
      <c r="K14" s="7"/>
    </row>
    <row r="15" spans="1:11" ht="12.75">
      <c r="A15" s="7" t="s">
        <v>0</v>
      </c>
      <c r="B15" s="7" t="s">
        <v>5</v>
      </c>
      <c r="C15" s="11">
        <v>10022982</v>
      </c>
      <c r="D15" s="11">
        <v>19138</v>
      </c>
      <c r="E15" s="11">
        <v>0</v>
      </c>
      <c r="F15" s="11">
        <v>21734</v>
      </c>
      <c r="G15" s="11">
        <f t="shared" si="0"/>
        <v>40872</v>
      </c>
      <c r="H15" s="7"/>
      <c r="I15" s="7"/>
      <c r="J15" s="7"/>
      <c r="K15" s="7"/>
    </row>
    <row r="16" spans="1:11" ht="12.75">
      <c r="A16" s="7" t="s">
        <v>0</v>
      </c>
      <c r="B16" s="7" t="s">
        <v>6</v>
      </c>
      <c r="C16" s="11">
        <v>16721439</v>
      </c>
      <c r="D16" s="11">
        <v>53667</v>
      </c>
      <c r="E16" s="11">
        <v>0</v>
      </c>
      <c r="F16" s="11">
        <v>32583</v>
      </c>
      <c r="G16" s="11">
        <f t="shared" si="0"/>
        <v>86250</v>
      </c>
      <c r="H16" s="7"/>
      <c r="I16" s="7"/>
      <c r="J16" s="7"/>
      <c r="K16" s="7"/>
    </row>
    <row r="17" spans="1:11" ht="12.75">
      <c r="A17" s="7" t="s">
        <v>0</v>
      </c>
      <c r="B17" s="7" t="s">
        <v>7</v>
      </c>
      <c r="C17" s="11">
        <v>1214649</v>
      </c>
      <c r="D17" s="11">
        <v>5059</v>
      </c>
      <c r="E17" s="11">
        <v>0</v>
      </c>
      <c r="F17" s="11">
        <v>1701</v>
      </c>
      <c r="G17" s="11">
        <f t="shared" si="0"/>
        <v>6760</v>
      </c>
      <c r="H17" s="7"/>
      <c r="I17" s="7"/>
      <c r="J17" s="7"/>
      <c r="K17" s="7"/>
    </row>
    <row r="18" spans="1:11" ht="12.75">
      <c r="A18" s="7" t="s">
        <v>0</v>
      </c>
      <c r="B18" s="7" t="s">
        <v>8</v>
      </c>
      <c r="C18" s="12">
        <v>50330</v>
      </c>
      <c r="D18" s="12">
        <v>174</v>
      </c>
      <c r="E18" s="12">
        <v>0</v>
      </c>
      <c r="F18" s="12">
        <v>128</v>
      </c>
      <c r="G18" s="11">
        <f t="shared" si="0"/>
        <v>302</v>
      </c>
      <c r="H18" s="7"/>
      <c r="I18" s="7"/>
      <c r="J18" s="7"/>
      <c r="K18" s="7"/>
    </row>
    <row r="19" spans="1:11" ht="13.5" thickBot="1">
      <c r="A19" s="7"/>
      <c r="B19" s="7"/>
      <c r="C19" s="13">
        <f>SUM(C7:C18)</f>
        <v>1068720135</v>
      </c>
      <c r="D19" s="13">
        <f>SUM(D7:D18)</f>
        <v>3047346</v>
      </c>
      <c r="E19" s="13">
        <f>SUM(E7:E18)</f>
        <v>0</v>
      </c>
      <c r="F19" s="13">
        <f>SUM(F7:F18)</f>
        <v>1244114</v>
      </c>
      <c r="G19" s="13">
        <f>SUM(G7:G18)</f>
        <v>4291460</v>
      </c>
      <c r="H19" s="7"/>
      <c r="I19" s="7"/>
      <c r="J19" s="7"/>
      <c r="K19" s="7"/>
    </row>
    <row r="20" spans="1:11" ht="8.25" customHeight="1" thickTop="1">
      <c r="A20" s="7"/>
      <c r="B20" s="7"/>
      <c r="C20" s="11"/>
      <c r="D20" s="11"/>
      <c r="E20" s="11"/>
      <c r="F20" s="11"/>
      <c r="G20" s="11"/>
      <c r="H20" s="7"/>
      <c r="I20" s="7"/>
      <c r="J20" s="7"/>
      <c r="K20" s="7"/>
    </row>
    <row r="21" spans="1:11" ht="12.75">
      <c r="A21" s="7" t="s">
        <v>9</v>
      </c>
      <c r="B21" s="7" t="s">
        <v>10</v>
      </c>
      <c r="C21" s="11">
        <v>645130494</v>
      </c>
      <c r="D21" s="11">
        <v>1758488</v>
      </c>
      <c r="E21" s="11">
        <v>0</v>
      </c>
      <c r="F21" s="11">
        <v>1351000</v>
      </c>
      <c r="G21" s="11">
        <f>D21+E21+F21</f>
        <v>3109488</v>
      </c>
      <c r="H21" s="7"/>
      <c r="I21" s="7"/>
      <c r="J21" s="7"/>
      <c r="K21" s="7"/>
    </row>
    <row r="22" spans="1:11" ht="12.75">
      <c r="A22" s="7" t="s">
        <v>9</v>
      </c>
      <c r="B22" s="7" t="s">
        <v>11</v>
      </c>
      <c r="C22" s="14">
        <v>157445786</v>
      </c>
      <c r="D22" s="14">
        <v>440919</v>
      </c>
      <c r="E22" s="14">
        <v>0</v>
      </c>
      <c r="F22" s="14">
        <v>275516</v>
      </c>
      <c r="G22" s="12">
        <f>D22+E22+F22</f>
        <v>716435</v>
      </c>
      <c r="H22" s="7"/>
      <c r="I22" s="7"/>
      <c r="J22" s="7"/>
      <c r="K22" s="7"/>
    </row>
    <row r="23" spans="1:11" ht="13.5" thickBot="1">
      <c r="A23" s="7"/>
      <c r="B23" s="7"/>
      <c r="C23" s="13">
        <f>SUM(C21:C22)</f>
        <v>802576280</v>
      </c>
      <c r="D23" s="13">
        <f>SUM(D21:D22)</f>
        <v>2199407</v>
      </c>
      <c r="E23" s="13">
        <f>SUM(E21:E22)</f>
        <v>0</v>
      </c>
      <c r="F23" s="13">
        <f>SUM(F21:F22)</f>
        <v>1626516</v>
      </c>
      <c r="G23" s="15">
        <f>SUM(G21:G22)</f>
        <v>3825923</v>
      </c>
      <c r="H23" s="7"/>
      <c r="I23" s="7"/>
      <c r="J23" s="7"/>
      <c r="K23" s="7"/>
    </row>
    <row r="24" spans="1:11" ht="13.5" thickTop="1">
      <c r="A24" s="7"/>
      <c r="B24" s="7"/>
      <c r="C24" s="11"/>
      <c r="D24" s="11"/>
      <c r="E24" s="11"/>
      <c r="F24" s="11"/>
      <c r="G24" s="11"/>
      <c r="H24" s="7"/>
      <c r="I24" s="7"/>
      <c r="J24" s="7"/>
      <c r="K24" s="7"/>
    </row>
    <row r="25" spans="1:11" ht="12.75">
      <c r="A25" s="7" t="s">
        <v>12</v>
      </c>
      <c r="B25" s="7" t="s">
        <v>13</v>
      </c>
      <c r="C25" s="11">
        <v>3184506185</v>
      </c>
      <c r="D25" s="11">
        <v>13200000</v>
      </c>
      <c r="E25" s="11">
        <v>0</v>
      </c>
      <c r="F25" s="11">
        <v>6150000</v>
      </c>
      <c r="G25" s="11">
        <f aca="true" t="shared" si="1" ref="G25:G31">D25+E25+F25</f>
        <v>19350000</v>
      </c>
      <c r="H25" s="7"/>
      <c r="I25" s="7"/>
      <c r="J25" s="7"/>
      <c r="K25" s="7"/>
    </row>
    <row r="26" spans="1:11" ht="12.75">
      <c r="A26" s="7" t="s">
        <v>12</v>
      </c>
      <c r="B26" s="7" t="s">
        <v>14</v>
      </c>
      <c r="C26" s="11">
        <v>246796213</v>
      </c>
      <c r="D26" s="11">
        <v>72960</v>
      </c>
      <c r="E26" s="11">
        <v>0</v>
      </c>
      <c r="F26" s="11">
        <v>175000</v>
      </c>
      <c r="G26" s="11">
        <f t="shared" si="1"/>
        <v>247960</v>
      </c>
      <c r="H26" s="7"/>
      <c r="I26" s="7"/>
      <c r="J26" s="7"/>
      <c r="K26" s="7"/>
    </row>
    <row r="27" spans="1:11" ht="12.75">
      <c r="A27" s="7" t="s">
        <v>12</v>
      </c>
      <c r="B27" s="7" t="s">
        <v>15</v>
      </c>
      <c r="C27" s="11">
        <v>251649562</v>
      </c>
      <c r="D27" s="11">
        <v>923500</v>
      </c>
      <c r="E27" s="11">
        <v>0</v>
      </c>
      <c r="F27" s="11">
        <v>388000</v>
      </c>
      <c r="G27" s="11">
        <f t="shared" si="1"/>
        <v>1311500</v>
      </c>
      <c r="H27" s="7"/>
      <c r="I27" s="7"/>
      <c r="J27" s="7"/>
      <c r="K27" s="7"/>
    </row>
    <row r="28" spans="1:11" ht="12.75">
      <c r="A28" s="7" t="s">
        <v>12</v>
      </c>
      <c r="B28" s="7" t="s">
        <v>16</v>
      </c>
      <c r="C28" s="11">
        <v>285520286</v>
      </c>
      <c r="D28" s="11">
        <v>1196759</v>
      </c>
      <c r="E28" s="11">
        <v>0</v>
      </c>
      <c r="F28" s="11">
        <v>800000</v>
      </c>
      <c r="G28" s="11">
        <f t="shared" si="1"/>
        <v>1996759</v>
      </c>
      <c r="H28" s="7"/>
      <c r="I28" s="7"/>
      <c r="J28" s="7"/>
      <c r="K28" s="7"/>
    </row>
    <row r="29" spans="1:11" ht="12.75">
      <c r="A29" s="7" t="s">
        <v>12</v>
      </c>
      <c r="B29" s="7" t="s">
        <v>17</v>
      </c>
      <c r="C29" s="11">
        <v>624795503</v>
      </c>
      <c r="D29" s="11">
        <v>2041239</v>
      </c>
      <c r="E29" s="11">
        <v>0</v>
      </c>
      <c r="F29" s="11">
        <v>1295051</v>
      </c>
      <c r="G29" s="11">
        <f t="shared" si="1"/>
        <v>3336290</v>
      </c>
      <c r="H29" s="7"/>
      <c r="I29" s="7"/>
      <c r="J29" s="7"/>
      <c r="K29" s="7"/>
    </row>
    <row r="30" spans="1:11" ht="12.75">
      <c r="A30" s="7" t="s">
        <v>12</v>
      </c>
      <c r="B30" s="7" t="s">
        <v>18</v>
      </c>
      <c r="C30" s="11">
        <v>22676589</v>
      </c>
      <c r="D30" s="11">
        <v>35381</v>
      </c>
      <c r="E30" s="11">
        <v>0</v>
      </c>
      <c r="F30" s="11">
        <v>74693</v>
      </c>
      <c r="G30" s="11">
        <f t="shared" si="1"/>
        <v>110074</v>
      </c>
      <c r="H30" s="7"/>
      <c r="I30" s="7"/>
      <c r="J30" s="7"/>
      <c r="K30" s="7"/>
    </row>
    <row r="31" spans="1:11" ht="12.75">
      <c r="A31" s="7" t="s">
        <v>12</v>
      </c>
      <c r="B31" s="7" t="s">
        <v>19</v>
      </c>
      <c r="C31" s="14">
        <v>2867400436</v>
      </c>
      <c r="D31" s="14">
        <v>9667146</v>
      </c>
      <c r="E31" s="14">
        <v>0</v>
      </c>
      <c r="F31" s="14">
        <v>3200000</v>
      </c>
      <c r="G31" s="12">
        <f t="shared" si="1"/>
        <v>12867146</v>
      </c>
      <c r="H31" s="7"/>
      <c r="I31" s="7"/>
      <c r="J31" s="7"/>
      <c r="K31" s="7"/>
    </row>
    <row r="32" spans="1:11" ht="13.5" thickBot="1">
      <c r="A32" s="7"/>
      <c r="B32" s="7"/>
      <c r="C32" s="13">
        <f>SUM(C25:C31)</f>
        <v>7483344774</v>
      </c>
      <c r="D32" s="13">
        <f>SUM(D25:D31)</f>
        <v>27136985</v>
      </c>
      <c r="E32" s="13">
        <f>SUM(E25:E31)</f>
        <v>0</v>
      </c>
      <c r="F32" s="13">
        <f>SUM(F25:F31)</f>
        <v>12082744</v>
      </c>
      <c r="G32" s="15">
        <f>SUM(G25:G31)</f>
        <v>39219729</v>
      </c>
      <c r="H32" s="7"/>
      <c r="I32" s="7"/>
      <c r="J32" s="7"/>
      <c r="K32" s="7"/>
    </row>
    <row r="33" spans="1:11" ht="13.5" thickTop="1">
      <c r="A33" s="7"/>
      <c r="B33" s="7"/>
      <c r="C33" s="11"/>
      <c r="D33" s="11"/>
      <c r="E33" s="11"/>
      <c r="F33" s="11"/>
      <c r="G33" s="11"/>
      <c r="H33" s="7"/>
      <c r="I33" s="7"/>
      <c r="J33" s="7"/>
      <c r="K33" s="7"/>
    </row>
    <row r="34" spans="1:11" ht="12.75">
      <c r="A34" s="7" t="s">
        <v>20</v>
      </c>
      <c r="B34" s="7" t="s">
        <v>21</v>
      </c>
      <c r="C34" s="11">
        <v>258801998</v>
      </c>
      <c r="D34" s="11">
        <v>459969</v>
      </c>
      <c r="E34" s="11">
        <v>0</v>
      </c>
      <c r="F34" s="11">
        <v>574923</v>
      </c>
      <c r="G34" s="11">
        <f aca="true" t="shared" si="2" ref="G34:G41">D34+E34+F34</f>
        <v>1034892</v>
      </c>
      <c r="H34" s="7"/>
      <c r="I34" s="7"/>
      <c r="J34" s="7"/>
      <c r="K34" s="7"/>
    </row>
    <row r="35" spans="1:11" ht="12.75">
      <c r="A35" s="7" t="s">
        <v>20</v>
      </c>
      <c r="B35" s="7" t="s">
        <v>22</v>
      </c>
      <c r="C35" s="11">
        <v>13458294</v>
      </c>
      <c r="D35" s="11">
        <v>0</v>
      </c>
      <c r="E35" s="11">
        <v>0</v>
      </c>
      <c r="F35" s="11">
        <v>0</v>
      </c>
      <c r="G35" s="11">
        <f t="shared" si="2"/>
        <v>0</v>
      </c>
      <c r="H35" s="7"/>
      <c r="I35" s="7"/>
      <c r="J35" s="7"/>
      <c r="K35" s="7"/>
    </row>
    <row r="36" spans="1:11" ht="12.75">
      <c r="A36" s="7" t="s">
        <v>20</v>
      </c>
      <c r="B36" s="7" t="s">
        <v>23</v>
      </c>
      <c r="C36" s="11">
        <v>5393296</v>
      </c>
      <c r="D36" s="11">
        <v>10277</v>
      </c>
      <c r="E36" s="11">
        <v>0</v>
      </c>
      <c r="F36" s="11">
        <v>0</v>
      </c>
      <c r="G36" s="11">
        <f t="shared" si="2"/>
        <v>10277</v>
      </c>
      <c r="H36" s="7"/>
      <c r="I36" s="7"/>
      <c r="J36" s="7"/>
      <c r="K36" s="7"/>
    </row>
    <row r="37" spans="1:11" ht="12.75">
      <c r="A37" s="7" t="s">
        <v>20</v>
      </c>
      <c r="B37" s="7" t="s">
        <v>24</v>
      </c>
      <c r="C37" s="11">
        <v>104017684</v>
      </c>
      <c r="D37" s="11">
        <v>149059</v>
      </c>
      <c r="E37" s="11">
        <v>0</v>
      </c>
      <c r="F37" s="11">
        <v>237007</v>
      </c>
      <c r="G37" s="11">
        <f t="shared" si="2"/>
        <v>386066</v>
      </c>
      <c r="H37" s="7"/>
      <c r="I37" s="7"/>
      <c r="J37" s="7"/>
      <c r="K37" s="7"/>
    </row>
    <row r="38" spans="1:11" ht="12.75">
      <c r="A38" s="7" t="s">
        <v>20</v>
      </c>
      <c r="B38" s="7" t="s">
        <v>25</v>
      </c>
      <c r="C38" s="11">
        <v>749434930</v>
      </c>
      <c r="D38" s="11">
        <v>1026996</v>
      </c>
      <c r="E38" s="11">
        <v>0</v>
      </c>
      <c r="F38" s="11">
        <v>847776</v>
      </c>
      <c r="G38" s="11">
        <f t="shared" si="2"/>
        <v>1874772</v>
      </c>
      <c r="H38" s="7"/>
      <c r="I38" s="7"/>
      <c r="J38" s="7"/>
      <c r="K38" s="7"/>
    </row>
    <row r="39" spans="1:11" ht="12.75">
      <c r="A39" s="7" t="s">
        <v>20</v>
      </c>
      <c r="B39" s="7" t="s">
        <v>26</v>
      </c>
      <c r="C39" s="11">
        <v>359204452</v>
      </c>
      <c r="D39" s="11">
        <v>1069948</v>
      </c>
      <c r="E39" s="11">
        <v>0</v>
      </c>
      <c r="F39" s="11">
        <v>1020087</v>
      </c>
      <c r="G39" s="11">
        <f t="shared" si="2"/>
        <v>2090035</v>
      </c>
      <c r="H39" s="7"/>
      <c r="I39" s="7"/>
      <c r="J39" s="7"/>
      <c r="K39" s="7"/>
    </row>
    <row r="40" spans="1:11" ht="12.75">
      <c r="A40" s="7" t="s">
        <v>20</v>
      </c>
      <c r="B40" s="7" t="s">
        <v>27</v>
      </c>
      <c r="C40" s="11">
        <v>929578710</v>
      </c>
      <c r="D40" s="11">
        <v>1316098</v>
      </c>
      <c r="E40" s="11">
        <v>0</v>
      </c>
      <c r="F40" s="11">
        <v>1159603</v>
      </c>
      <c r="G40" s="11">
        <f t="shared" si="2"/>
        <v>2475701</v>
      </c>
      <c r="H40" s="7"/>
      <c r="I40" s="7"/>
      <c r="J40" s="7"/>
      <c r="K40" s="7"/>
    </row>
    <row r="41" spans="1:11" ht="12.75">
      <c r="A41" s="7" t="s">
        <v>20</v>
      </c>
      <c r="B41" s="7" t="s">
        <v>28</v>
      </c>
      <c r="C41" s="14">
        <v>2137686246</v>
      </c>
      <c r="D41" s="14">
        <v>7024031</v>
      </c>
      <c r="E41" s="14">
        <v>0</v>
      </c>
      <c r="F41" s="14">
        <v>3829857</v>
      </c>
      <c r="G41" s="12">
        <f t="shared" si="2"/>
        <v>10853888</v>
      </c>
      <c r="H41" s="7"/>
      <c r="I41" s="7"/>
      <c r="J41" s="7"/>
      <c r="K41" s="7"/>
    </row>
    <row r="42" spans="1:11" ht="13.5" thickBot="1">
      <c r="A42" s="7"/>
      <c r="B42" s="7"/>
      <c r="C42" s="13">
        <f>SUM(C34:C41)</f>
        <v>4557575610</v>
      </c>
      <c r="D42" s="13">
        <f>SUM(D34:D41)</f>
        <v>11056378</v>
      </c>
      <c r="E42" s="13">
        <f>SUM(E34:E41)</f>
        <v>0</v>
      </c>
      <c r="F42" s="13">
        <f>SUM(F34:F41)</f>
        <v>7669253</v>
      </c>
      <c r="G42" s="15">
        <f>SUM(G34:G41)</f>
        <v>18725631</v>
      </c>
      <c r="H42" s="7"/>
      <c r="I42" s="7"/>
      <c r="J42" s="7"/>
      <c r="K42" s="7"/>
    </row>
    <row r="43" spans="1:11" ht="13.5" thickTop="1">
      <c r="A43" s="7"/>
      <c r="B43" s="7"/>
      <c r="C43" s="11"/>
      <c r="D43" s="11"/>
      <c r="E43" s="11"/>
      <c r="F43" s="11"/>
      <c r="G43" s="11"/>
      <c r="H43" s="7"/>
      <c r="I43" s="7"/>
      <c r="J43" s="7"/>
      <c r="K43" s="7"/>
    </row>
    <row r="44" spans="1:11" ht="12.75">
      <c r="A44" s="7" t="s">
        <v>29</v>
      </c>
      <c r="B44" s="7" t="s">
        <v>30</v>
      </c>
      <c r="C44" s="11">
        <v>1768600656</v>
      </c>
      <c r="D44" s="11">
        <v>4940745</v>
      </c>
      <c r="E44" s="11">
        <v>0</v>
      </c>
      <c r="F44" s="11">
        <v>1439553</v>
      </c>
      <c r="G44" s="11">
        <f>D44+E44+F44</f>
        <v>6380298</v>
      </c>
      <c r="H44" s="7"/>
      <c r="I44" s="7"/>
      <c r="J44" s="7"/>
      <c r="K44" s="7"/>
    </row>
    <row r="45" spans="1:11" ht="12.75">
      <c r="A45" s="7" t="s">
        <v>29</v>
      </c>
      <c r="B45" s="7" t="s">
        <v>31</v>
      </c>
      <c r="C45" s="11">
        <v>135160613</v>
      </c>
      <c r="D45" s="11">
        <v>222684</v>
      </c>
      <c r="E45" s="11">
        <v>0</v>
      </c>
      <c r="F45" s="11">
        <v>0</v>
      </c>
      <c r="G45" s="11">
        <f>D45+E45+F45</f>
        <v>222684</v>
      </c>
      <c r="H45" s="7"/>
      <c r="I45" s="7"/>
      <c r="J45" s="7"/>
      <c r="K45" s="7"/>
    </row>
    <row r="46" spans="1:11" ht="12.75">
      <c r="A46" s="7" t="s">
        <v>29</v>
      </c>
      <c r="B46" s="7" t="s">
        <v>32</v>
      </c>
      <c r="C46" s="11">
        <v>1821931291</v>
      </c>
      <c r="D46" s="11">
        <v>0</v>
      </c>
      <c r="E46" s="11">
        <v>0</v>
      </c>
      <c r="F46" s="11">
        <v>1710466</v>
      </c>
      <c r="G46" s="11">
        <f>D46+E46+F46</f>
        <v>1710466</v>
      </c>
      <c r="H46" s="7"/>
      <c r="I46" s="7"/>
      <c r="J46" s="7"/>
      <c r="K46" s="7"/>
    </row>
    <row r="47" spans="1:11" ht="12.75">
      <c r="A47" s="7" t="s">
        <v>29</v>
      </c>
      <c r="B47" s="7" t="s">
        <v>33</v>
      </c>
      <c r="C47" s="11">
        <v>81872768</v>
      </c>
      <c r="D47" s="11">
        <v>205499</v>
      </c>
      <c r="E47" s="11">
        <v>0</v>
      </c>
      <c r="F47" s="11">
        <v>16623</v>
      </c>
      <c r="G47" s="11">
        <f>D47+E47+F47</f>
        <v>222122</v>
      </c>
      <c r="H47" s="7"/>
      <c r="I47" s="7"/>
      <c r="J47" s="7"/>
      <c r="K47" s="7"/>
    </row>
    <row r="48" spans="1:11" ht="12.75">
      <c r="A48" s="7" t="s">
        <v>29</v>
      </c>
      <c r="B48" s="7" t="s">
        <v>34</v>
      </c>
      <c r="C48" s="14">
        <v>232609147</v>
      </c>
      <c r="D48" s="14">
        <v>385715</v>
      </c>
      <c r="E48" s="14">
        <v>0</v>
      </c>
      <c r="F48" s="14">
        <v>415570</v>
      </c>
      <c r="G48" s="12">
        <f>D48+E48+F48</f>
        <v>801285</v>
      </c>
      <c r="H48" s="7"/>
      <c r="I48" s="7"/>
      <c r="J48" s="7"/>
      <c r="K48" s="7"/>
    </row>
    <row r="49" spans="1:11" ht="13.5" thickBot="1">
      <c r="A49" s="7"/>
      <c r="B49" s="7"/>
      <c r="C49" s="13">
        <f>SUM(C44:C48)</f>
        <v>4040174475</v>
      </c>
      <c r="D49" s="13">
        <f>SUM(D44:D48)</f>
        <v>5754643</v>
      </c>
      <c r="E49" s="13">
        <f>SUM(E44:E48)</f>
        <v>0</v>
      </c>
      <c r="F49" s="13">
        <f>SUM(F44:F48)</f>
        <v>3582212</v>
      </c>
      <c r="G49" s="15">
        <f>SUM(G44:G48)</f>
        <v>9336855</v>
      </c>
      <c r="H49" s="7"/>
      <c r="I49" s="7"/>
      <c r="J49" s="7"/>
      <c r="K49" s="7"/>
    </row>
    <row r="50" spans="1:11" ht="13.5" thickTop="1">
      <c r="A50" s="7"/>
      <c r="C50" s="11"/>
      <c r="D50" s="11"/>
      <c r="E50" s="11"/>
      <c r="F50" s="11"/>
      <c r="G50" s="11"/>
      <c r="H50" s="7"/>
      <c r="I50" s="7"/>
      <c r="J50" s="7"/>
      <c r="K50" s="7"/>
    </row>
    <row r="51" spans="1:11" ht="12.75">
      <c r="A51" s="7" t="s">
        <v>35</v>
      </c>
      <c r="B51" s="7" t="s">
        <v>36</v>
      </c>
      <c r="C51" s="11">
        <v>7989260001</v>
      </c>
      <c r="D51" s="11">
        <v>25456357</v>
      </c>
      <c r="E51" s="11">
        <v>0</v>
      </c>
      <c r="F51" s="11">
        <v>17274336</v>
      </c>
      <c r="G51" s="11">
        <f aca="true" t="shared" si="3" ref="G51:G61">D51+E51+F51</f>
        <v>42730693</v>
      </c>
      <c r="H51" s="7"/>
      <c r="I51" s="7"/>
      <c r="J51" s="7"/>
      <c r="K51" s="7"/>
    </row>
    <row r="52" spans="1:11" ht="12.75">
      <c r="A52" s="7" t="s">
        <v>35</v>
      </c>
      <c r="B52" s="7" t="s">
        <v>37</v>
      </c>
      <c r="C52" s="11">
        <v>1484313</v>
      </c>
      <c r="D52" s="11">
        <v>0</v>
      </c>
      <c r="E52" s="11">
        <v>0</v>
      </c>
      <c r="F52" s="11">
        <v>0</v>
      </c>
      <c r="G52" s="11">
        <f t="shared" si="3"/>
        <v>0</v>
      </c>
      <c r="H52" s="7"/>
      <c r="I52" s="7"/>
      <c r="J52" s="7"/>
      <c r="K52" s="7"/>
    </row>
    <row r="53" spans="1:11" ht="12.75">
      <c r="A53" s="7" t="s">
        <v>35</v>
      </c>
      <c r="B53" s="7" t="s">
        <v>38</v>
      </c>
      <c r="C53" s="11">
        <v>560147832</v>
      </c>
      <c r="D53" s="11">
        <v>1350567</v>
      </c>
      <c r="E53" s="11">
        <v>0</v>
      </c>
      <c r="F53" s="11">
        <v>1586411</v>
      </c>
      <c r="G53" s="11">
        <f t="shared" si="3"/>
        <v>2936978</v>
      </c>
      <c r="H53" s="7"/>
      <c r="I53" s="7"/>
      <c r="J53" s="7"/>
      <c r="K53" s="7"/>
    </row>
    <row r="54" spans="1:11" ht="12.75">
      <c r="A54" s="7" t="s">
        <v>35</v>
      </c>
      <c r="B54" s="7" t="s">
        <v>39</v>
      </c>
      <c r="C54" s="11">
        <v>443513583</v>
      </c>
      <c r="D54" s="11">
        <v>1234081</v>
      </c>
      <c r="E54" s="11">
        <v>0</v>
      </c>
      <c r="F54" s="11">
        <v>388255</v>
      </c>
      <c r="G54" s="11">
        <f t="shared" si="3"/>
        <v>1622336</v>
      </c>
      <c r="H54" s="7"/>
      <c r="I54" s="7"/>
      <c r="J54" s="7"/>
      <c r="K54" s="7"/>
    </row>
    <row r="55" spans="1:11" ht="12.75">
      <c r="A55" s="7" t="s">
        <v>35</v>
      </c>
      <c r="B55" s="7" t="s">
        <v>40</v>
      </c>
      <c r="C55" s="11">
        <v>92692872</v>
      </c>
      <c r="D55" s="11">
        <v>194173</v>
      </c>
      <c r="E55" s="11">
        <v>0</v>
      </c>
      <c r="F55" s="11">
        <v>167774</v>
      </c>
      <c r="G55" s="11">
        <f t="shared" si="3"/>
        <v>361947</v>
      </c>
      <c r="H55" s="7"/>
      <c r="I55" s="7"/>
      <c r="J55" s="7"/>
      <c r="K55" s="7"/>
    </row>
    <row r="56" spans="1:11" ht="12.75">
      <c r="A56" s="7" t="s">
        <v>35</v>
      </c>
      <c r="B56" s="7" t="s">
        <v>41</v>
      </c>
      <c r="C56" s="11">
        <v>66610976</v>
      </c>
      <c r="D56" s="11">
        <v>113067</v>
      </c>
      <c r="E56" s="11">
        <v>0</v>
      </c>
      <c r="F56" s="11">
        <v>67452</v>
      </c>
      <c r="G56" s="11">
        <f t="shared" si="3"/>
        <v>180519</v>
      </c>
      <c r="H56" s="7"/>
      <c r="I56" s="7"/>
      <c r="J56" s="7"/>
      <c r="K56" s="7"/>
    </row>
    <row r="57" spans="1:11" ht="12.75">
      <c r="A57" s="7" t="s">
        <v>35</v>
      </c>
      <c r="B57" s="7" t="s">
        <v>42</v>
      </c>
      <c r="C57" s="11">
        <v>960062808</v>
      </c>
      <c r="D57" s="11">
        <v>2667938</v>
      </c>
      <c r="E57" s="11">
        <v>172149</v>
      </c>
      <c r="F57" s="11">
        <v>2250512</v>
      </c>
      <c r="G57" s="11">
        <f t="shared" si="3"/>
        <v>5090599</v>
      </c>
      <c r="H57" s="7"/>
      <c r="I57" s="7"/>
      <c r="J57" s="7"/>
      <c r="K57" s="7"/>
    </row>
    <row r="58" spans="1:11" ht="12.75">
      <c r="A58" s="7" t="s">
        <v>35</v>
      </c>
      <c r="B58" s="7" t="s">
        <v>43</v>
      </c>
      <c r="C58" s="11">
        <v>7101662983</v>
      </c>
      <c r="D58" s="11">
        <v>23468795</v>
      </c>
      <c r="E58" s="11">
        <v>0</v>
      </c>
      <c r="F58" s="11">
        <v>12613335</v>
      </c>
      <c r="G58" s="11">
        <f t="shared" si="3"/>
        <v>36082130</v>
      </c>
      <c r="H58" s="7"/>
      <c r="I58" s="7"/>
      <c r="J58" s="7"/>
      <c r="K58" s="7"/>
    </row>
    <row r="59" spans="1:11" ht="12.75">
      <c r="A59" s="7" t="s">
        <v>35</v>
      </c>
      <c r="B59" s="7" t="s">
        <v>44</v>
      </c>
      <c r="C59" s="11">
        <v>2600527220</v>
      </c>
      <c r="D59" s="11">
        <v>4576642</v>
      </c>
      <c r="E59" s="11">
        <v>833885</v>
      </c>
      <c r="F59" s="11">
        <v>6649314</v>
      </c>
      <c r="G59" s="11">
        <f t="shared" si="3"/>
        <v>12059841</v>
      </c>
      <c r="H59" s="7"/>
      <c r="I59" s="7"/>
      <c r="J59" s="7"/>
      <c r="K59" s="7"/>
    </row>
    <row r="60" spans="1:11" ht="12.75">
      <c r="A60" s="7" t="s">
        <v>35</v>
      </c>
      <c r="B60" s="7" t="s">
        <v>45</v>
      </c>
      <c r="C60" s="11">
        <v>3215198573</v>
      </c>
      <c r="D60" s="11">
        <v>5490498</v>
      </c>
      <c r="E60" s="11">
        <v>0</v>
      </c>
      <c r="F60" s="11">
        <v>2172349</v>
      </c>
      <c r="G60" s="11">
        <f t="shared" si="3"/>
        <v>7662847</v>
      </c>
      <c r="H60" s="7"/>
      <c r="I60" s="7"/>
      <c r="J60" s="7"/>
      <c r="K60" s="7"/>
    </row>
    <row r="61" spans="1:11" ht="12.75">
      <c r="A61" s="7" t="s">
        <v>35</v>
      </c>
      <c r="B61" s="7" t="s">
        <v>400</v>
      </c>
      <c r="C61" s="14">
        <v>848211692</v>
      </c>
      <c r="D61" s="14">
        <v>2098985</v>
      </c>
      <c r="E61" s="14">
        <v>0</v>
      </c>
      <c r="F61" s="14">
        <v>510496</v>
      </c>
      <c r="G61" s="11">
        <f t="shared" si="3"/>
        <v>2609481</v>
      </c>
      <c r="H61" s="7"/>
      <c r="I61" s="7"/>
      <c r="J61" s="7"/>
      <c r="K61" s="7"/>
    </row>
    <row r="62" spans="1:11" ht="13.5" thickBot="1">
      <c r="A62" s="7"/>
      <c r="B62" s="7"/>
      <c r="C62" s="13">
        <f>SUM(C51:C61)</f>
        <v>23879372853</v>
      </c>
      <c r="D62" s="13">
        <f>SUM(D51:D61)</f>
        <v>66651103</v>
      </c>
      <c r="E62" s="13">
        <f>SUM(E51:E61)</f>
        <v>1006034</v>
      </c>
      <c r="F62" s="13">
        <f>SUM(F51:F61)</f>
        <v>43680234</v>
      </c>
      <c r="G62" s="13">
        <f>SUM(G51:G61)</f>
        <v>111337371</v>
      </c>
      <c r="H62" s="7"/>
      <c r="I62" s="7"/>
      <c r="J62" s="7"/>
      <c r="K62" s="7"/>
    </row>
    <row r="63" spans="1:11" ht="13.5" thickTop="1">
      <c r="A63" s="7"/>
      <c r="B63" s="7"/>
      <c r="C63" s="11" t="s">
        <v>399</v>
      </c>
      <c r="D63" s="11"/>
      <c r="E63" s="11"/>
      <c r="F63" s="11"/>
      <c r="G63" s="11"/>
      <c r="H63" s="7"/>
      <c r="I63" s="7"/>
      <c r="J63" s="7"/>
      <c r="K63" s="7"/>
    </row>
    <row r="64" spans="1:11" ht="12.75">
      <c r="A64" s="7" t="s">
        <v>46</v>
      </c>
      <c r="B64" s="7" t="s">
        <v>47</v>
      </c>
      <c r="C64" s="11">
        <v>217406068</v>
      </c>
      <c r="D64" s="11">
        <v>732365</v>
      </c>
      <c r="E64" s="11">
        <v>0</v>
      </c>
      <c r="F64" s="11">
        <v>160998</v>
      </c>
      <c r="G64" s="11">
        <f aca="true" t="shared" si="4" ref="G64:G69">D64+E64+F64</f>
        <v>893363</v>
      </c>
      <c r="H64" s="7"/>
      <c r="I64" s="7"/>
      <c r="J64" s="7"/>
      <c r="K64" s="7"/>
    </row>
    <row r="65" spans="1:11" ht="12.75">
      <c r="A65" s="7" t="s">
        <v>46</v>
      </c>
      <c r="B65" s="7" t="s">
        <v>48</v>
      </c>
      <c r="C65" s="11">
        <v>19891027</v>
      </c>
      <c r="D65" s="11">
        <v>0</v>
      </c>
      <c r="E65" s="11">
        <v>0</v>
      </c>
      <c r="F65" s="11">
        <v>0</v>
      </c>
      <c r="G65" s="11">
        <f t="shared" si="4"/>
        <v>0</v>
      </c>
      <c r="H65" s="7"/>
      <c r="I65" s="7"/>
      <c r="J65" s="7"/>
      <c r="K65" s="7"/>
    </row>
    <row r="66" spans="1:11" ht="12.75">
      <c r="A66" s="7" t="s">
        <v>46</v>
      </c>
      <c r="B66" s="7" t="s">
        <v>49</v>
      </c>
      <c r="C66" s="11">
        <v>1904279</v>
      </c>
      <c r="D66" s="11">
        <v>3700</v>
      </c>
      <c r="E66" s="11">
        <v>0</v>
      </c>
      <c r="F66" s="11">
        <v>0</v>
      </c>
      <c r="G66" s="11">
        <f t="shared" si="4"/>
        <v>3700</v>
      </c>
      <c r="H66" s="7"/>
      <c r="I66" s="7"/>
      <c r="J66" s="7"/>
      <c r="K66" s="7"/>
    </row>
    <row r="67" spans="1:11" ht="12.75">
      <c r="A67" s="7" t="s">
        <v>46</v>
      </c>
      <c r="B67" s="7" t="s">
        <v>50</v>
      </c>
      <c r="C67" s="11">
        <v>114930</v>
      </c>
      <c r="D67" s="11">
        <v>354</v>
      </c>
      <c r="E67" s="11">
        <v>0</v>
      </c>
      <c r="F67" s="11">
        <v>224</v>
      </c>
      <c r="G67" s="11">
        <f t="shared" si="4"/>
        <v>578</v>
      </c>
      <c r="H67" s="7"/>
      <c r="I67" s="7"/>
      <c r="J67" s="7"/>
      <c r="K67" s="7"/>
    </row>
    <row r="68" spans="1:11" ht="12.75">
      <c r="A68" s="7" t="s">
        <v>46</v>
      </c>
      <c r="B68" s="7" t="s">
        <v>51</v>
      </c>
      <c r="C68" s="11">
        <v>19431798</v>
      </c>
      <c r="D68" s="11">
        <v>69716</v>
      </c>
      <c r="E68" s="11">
        <v>0</v>
      </c>
      <c r="F68" s="11">
        <v>64523</v>
      </c>
      <c r="G68" s="11">
        <f t="shared" si="4"/>
        <v>134239</v>
      </c>
      <c r="H68" s="7"/>
      <c r="I68" s="7"/>
      <c r="J68" s="7"/>
      <c r="K68" s="7"/>
    </row>
    <row r="69" spans="1:11" ht="12.75">
      <c r="A69" s="7" t="s">
        <v>46</v>
      </c>
      <c r="B69" s="7" t="s">
        <v>52</v>
      </c>
      <c r="C69" s="14">
        <v>832436</v>
      </c>
      <c r="D69" s="14">
        <v>1617</v>
      </c>
      <c r="E69" s="14">
        <v>0</v>
      </c>
      <c r="F69" s="14">
        <v>0</v>
      </c>
      <c r="G69" s="12">
        <f t="shared" si="4"/>
        <v>1617</v>
      </c>
      <c r="H69" s="7"/>
      <c r="I69" s="7"/>
      <c r="J69" s="7"/>
      <c r="K69" s="7"/>
    </row>
    <row r="70" spans="1:11" ht="13.5" thickBot="1">
      <c r="A70" s="7"/>
      <c r="B70" s="7"/>
      <c r="C70" s="13">
        <f>SUM(C64:C69)</f>
        <v>259580538</v>
      </c>
      <c r="D70" s="13">
        <f>SUM(D64:D69)</f>
        <v>807752</v>
      </c>
      <c r="E70" s="13">
        <f>SUM(E64:E69)</f>
        <v>0</v>
      </c>
      <c r="F70" s="13">
        <f>SUM(F64:F69)</f>
        <v>225745</v>
      </c>
      <c r="G70" s="15">
        <f>SUM(G64:G69)</f>
        <v>1033497</v>
      </c>
      <c r="H70" s="7"/>
      <c r="I70" s="7"/>
      <c r="J70" s="7"/>
      <c r="K70" s="7"/>
    </row>
    <row r="71" spans="1:11" ht="13.5" thickTop="1">
      <c r="A71" s="7"/>
      <c r="B71" s="7"/>
      <c r="C71" s="11"/>
      <c r="D71" s="11"/>
      <c r="E71" s="11"/>
      <c r="F71" s="11"/>
      <c r="G71" s="11"/>
      <c r="H71" s="7"/>
      <c r="I71" s="7"/>
      <c r="J71" s="7"/>
      <c r="K71" s="7"/>
    </row>
    <row r="72" spans="1:11" ht="12.75">
      <c r="A72" s="7" t="s">
        <v>53</v>
      </c>
      <c r="B72" s="7" t="s">
        <v>54</v>
      </c>
      <c r="C72" s="11">
        <v>17525423</v>
      </c>
      <c r="D72" s="11">
        <v>25280</v>
      </c>
      <c r="E72" s="11">
        <v>0</v>
      </c>
      <c r="F72" s="11">
        <v>0</v>
      </c>
      <c r="G72" s="11">
        <f aca="true" t="shared" si="5" ref="G72:G78">D72+E72+F72</f>
        <v>25280</v>
      </c>
      <c r="H72" s="7"/>
      <c r="I72" s="7"/>
      <c r="J72" s="7"/>
      <c r="K72" s="7"/>
    </row>
    <row r="73" spans="1:11" ht="12.75">
      <c r="A73" s="7" t="s">
        <v>53</v>
      </c>
      <c r="B73" s="7" t="s">
        <v>55</v>
      </c>
      <c r="C73" s="11">
        <v>3370206540</v>
      </c>
      <c r="D73" s="11">
        <v>9928628</v>
      </c>
      <c r="E73" s="11">
        <v>0</v>
      </c>
      <c r="F73" s="11">
        <v>3504341</v>
      </c>
      <c r="G73" s="11">
        <f t="shared" si="5"/>
        <v>13432969</v>
      </c>
      <c r="H73" s="7"/>
      <c r="I73" s="7"/>
      <c r="J73" s="7"/>
      <c r="K73" s="7"/>
    </row>
    <row r="74" spans="1:11" ht="12.75">
      <c r="A74" s="7" t="s">
        <v>53</v>
      </c>
      <c r="B74" s="7" t="s">
        <v>56</v>
      </c>
      <c r="C74" s="11">
        <v>182223163</v>
      </c>
      <c r="D74" s="11">
        <v>491911</v>
      </c>
      <c r="E74" s="11">
        <v>0</v>
      </c>
      <c r="F74" s="11">
        <v>247350</v>
      </c>
      <c r="G74" s="11">
        <f t="shared" si="5"/>
        <v>739261</v>
      </c>
      <c r="H74" s="7"/>
      <c r="I74" s="7"/>
      <c r="J74" s="7"/>
      <c r="K74" s="7"/>
    </row>
    <row r="75" spans="1:11" ht="12.75">
      <c r="A75" s="7" t="s">
        <v>53</v>
      </c>
      <c r="B75" s="7" t="s">
        <v>57</v>
      </c>
      <c r="C75" s="11">
        <v>370836744</v>
      </c>
      <c r="D75" s="11">
        <v>778794</v>
      </c>
      <c r="E75" s="11">
        <v>0</v>
      </c>
      <c r="F75" s="11">
        <v>524734</v>
      </c>
      <c r="G75" s="11">
        <f t="shared" si="5"/>
        <v>1303528</v>
      </c>
      <c r="H75" s="7"/>
      <c r="I75" s="7"/>
      <c r="J75" s="7"/>
      <c r="K75" s="7"/>
    </row>
    <row r="76" spans="1:11" ht="12.75">
      <c r="A76" s="7" t="s">
        <v>53</v>
      </c>
      <c r="B76" s="7" t="s">
        <v>58</v>
      </c>
      <c r="C76" s="11">
        <v>560408768</v>
      </c>
      <c r="D76" s="11">
        <v>874238</v>
      </c>
      <c r="E76" s="11">
        <v>43600</v>
      </c>
      <c r="F76" s="11">
        <v>544717</v>
      </c>
      <c r="G76" s="11">
        <f t="shared" si="5"/>
        <v>1462555</v>
      </c>
      <c r="H76" s="7"/>
      <c r="I76" s="7"/>
      <c r="J76" s="7"/>
      <c r="K76" s="7"/>
    </row>
    <row r="77" spans="1:11" ht="12.75">
      <c r="A77" s="7" t="s">
        <v>53</v>
      </c>
      <c r="B77" s="7" t="s">
        <v>59</v>
      </c>
      <c r="C77" s="11">
        <v>615623903</v>
      </c>
      <c r="D77" s="11">
        <v>1289609</v>
      </c>
      <c r="E77" s="11">
        <v>0</v>
      </c>
      <c r="F77" s="11">
        <v>1114279</v>
      </c>
      <c r="G77" s="11">
        <f t="shared" si="5"/>
        <v>2403888</v>
      </c>
      <c r="H77" s="7"/>
      <c r="I77" s="7"/>
      <c r="J77" s="7"/>
      <c r="K77" s="7"/>
    </row>
    <row r="78" spans="1:11" ht="12.75">
      <c r="A78" s="7" t="s">
        <v>53</v>
      </c>
      <c r="B78" s="7" t="s">
        <v>60</v>
      </c>
      <c r="C78" s="14">
        <v>1167231860</v>
      </c>
      <c r="D78" s="14">
        <v>4833507</v>
      </c>
      <c r="E78" s="14">
        <v>0</v>
      </c>
      <c r="F78" s="14">
        <v>1908658</v>
      </c>
      <c r="G78" s="12">
        <f t="shared" si="5"/>
        <v>6742165</v>
      </c>
      <c r="H78" s="7"/>
      <c r="I78" s="7"/>
      <c r="J78" s="7"/>
      <c r="K78" s="7"/>
    </row>
    <row r="79" spans="1:11" ht="13.5" thickBot="1">
      <c r="A79" s="7"/>
      <c r="B79" s="7"/>
      <c r="C79" s="13">
        <f>SUM(C72:C78)</f>
        <v>6284056401</v>
      </c>
      <c r="D79" s="13">
        <f>SUM(D72:D78)</f>
        <v>18221967</v>
      </c>
      <c r="E79" s="13">
        <f>SUM(E72:E78)</f>
        <v>43600</v>
      </c>
      <c r="F79" s="13">
        <f>SUM(F72:F78)</f>
        <v>7844079</v>
      </c>
      <c r="G79" s="15">
        <f>SUM(G72:G78)</f>
        <v>26109646</v>
      </c>
      <c r="H79" s="7"/>
      <c r="I79" s="7"/>
      <c r="J79" s="7"/>
      <c r="K79" s="7"/>
    </row>
    <row r="80" spans="1:11" ht="13.5" thickTop="1">
      <c r="A80" s="7"/>
      <c r="B80" s="7"/>
      <c r="C80" s="11"/>
      <c r="D80" s="11"/>
      <c r="E80" s="11"/>
      <c r="F80" s="11"/>
      <c r="G80" s="11"/>
      <c r="H80" s="7"/>
      <c r="I80" s="7"/>
      <c r="J80" s="7"/>
      <c r="K80" s="7"/>
    </row>
    <row r="81" spans="1:11" ht="12.75">
      <c r="A81" s="7" t="s">
        <v>61</v>
      </c>
      <c r="B81" s="7" t="s">
        <v>62</v>
      </c>
      <c r="C81" s="11">
        <v>33472597</v>
      </c>
      <c r="D81" s="11">
        <v>45867</v>
      </c>
      <c r="E81" s="11">
        <v>0</v>
      </c>
      <c r="F81" s="11">
        <v>37868</v>
      </c>
      <c r="G81" s="11">
        <f aca="true" t="shared" si="6" ref="G81:G92">D81+E81+F81</f>
        <v>83735</v>
      </c>
      <c r="H81" s="7"/>
      <c r="I81" s="7"/>
      <c r="J81" s="7"/>
      <c r="K81" s="7"/>
    </row>
    <row r="82" spans="1:11" ht="12.75">
      <c r="A82" s="7" t="s">
        <v>61</v>
      </c>
      <c r="B82" s="7" t="s">
        <v>63</v>
      </c>
      <c r="C82" s="11">
        <v>148070285</v>
      </c>
      <c r="D82" s="11">
        <v>183000</v>
      </c>
      <c r="E82" s="11">
        <v>0</v>
      </c>
      <c r="F82" s="11">
        <v>125001</v>
      </c>
      <c r="G82" s="11">
        <f t="shared" si="6"/>
        <v>308001</v>
      </c>
      <c r="H82" s="7"/>
      <c r="I82" s="7"/>
      <c r="J82" s="7"/>
      <c r="K82" s="7"/>
    </row>
    <row r="83" spans="1:11" ht="12.75">
      <c r="A83" s="7" t="s">
        <v>61</v>
      </c>
      <c r="B83" s="7" t="s">
        <v>64</v>
      </c>
      <c r="C83" s="11">
        <v>1769210</v>
      </c>
      <c r="D83" s="11">
        <v>7791</v>
      </c>
      <c r="E83" s="11">
        <v>0</v>
      </c>
      <c r="F83" s="11">
        <v>1667</v>
      </c>
      <c r="G83" s="11">
        <f t="shared" si="6"/>
        <v>9458</v>
      </c>
      <c r="H83" s="7"/>
      <c r="I83" s="7"/>
      <c r="J83" s="7"/>
      <c r="K83" s="7"/>
    </row>
    <row r="84" spans="1:11" ht="12.75">
      <c r="A84" s="7" t="s">
        <v>61</v>
      </c>
      <c r="B84" s="7" t="s">
        <v>65</v>
      </c>
      <c r="C84" s="11">
        <v>59867602</v>
      </c>
      <c r="D84" s="11">
        <v>76211</v>
      </c>
      <c r="E84" s="11">
        <v>0</v>
      </c>
      <c r="F84" s="11">
        <v>140390</v>
      </c>
      <c r="G84" s="11">
        <f t="shared" si="6"/>
        <v>216601</v>
      </c>
      <c r="H84" s="7"/>
      <c r="I84" s="7"/>
      <c r="J84" s="7"/>
      <c r="K84" s="7"/>
    </row>
    <row r="85" spans="1:11" ht="12.75">
      <c r="A85" s="7" t="s">
        <v>61</v>
      </c>
      <c r="B85" s="7" t="s">
        <v>66</v>
      </c>
      <c r="C85" s="11">
        <v>8699433</v>
      </c>
      <c r="D85" s="11">
        <v>22893</v>
      </c>
      <c r="E85" s="11">
        <v>0</v>
      </c>
      <c r="F85" s="11">
        <v>16814</v>
      </c>
      <c r="G85" s="11">
        <f t="shared" si="6"/>
        <v>39707</v>
      </c>
      <c r="H85" s="7"/>
      <c r="I85" s="7"/>
      <c r="J85" s="7"/>
      <c r="K85" s="7"/>
    </row>
    <row r="86" spans="1:11" ht="12.75">
      <c r="A86" s="7" t="s">
        <v>61</v>
      </c>
      <c r="B86" s="7" t="s">
        <v>67</v>
      </c>
      <c r="C86" s="11">
        <v>29031714</v>
      </c>
      <c r="D86" s="11">
        <v>75001</v>
      </c>
      <c r="E86" s="11">
        <v>0</v>
      </c>
      <c r="F86" s="11">
        <v>0</v>
      </c>
      <c r="G86" s="11">
        <f t="shared" si="6"/>
        <v>75001</v>
      </c>
      <c r="H86" s="7"/>
      <c r="I86" s="7"/>
      <c r="J86" s="7"/>
      <c r="K86" s="7"/>
    </row>
    <row r="87" spans="1:11" ht="12.75">
      <c r="A87" s="7" t="s">
        <v>61</v>
      </c>
      <c r="B87" s="7" t="s">
        <v>68</v>
      </c>
      <c r="C87" s="11">
        <v>25891500</v>
      </c>
      <c r="D87" s="11">
        <v>81312</v>
      </c>
      <c r="E87" s="11">
        <v>0</v>
      </c>
      <c r="F87" s="11">
        <v>56221</v>
      </c>
      <c r="G87" s="11">
        <f t="shared" si="6"/>
        <v>137533</v>
      </c>
      <c r="H87" s="7"/>
      <c r="I87" s="7"/>
      <c r="J87" s="7"/>
      <c r="K87" s="7"/>
    </row>
    <row r="88" spans="1:11" ht="12.75">
      <c r="A88" s="7" t="s">
        <v>61</v>
      </c>
      <c r="B88" s="7" t="s">
        <v>69</v>
      </c>
      <c r="C88" s="11">
        <v>29788973</v>
      </c>
      <c r="D88" s="11">
        <v>74961</v>
      </c>
      <c r="E88" s="11">
        <v>0</v>
      </c>
      <c r="F88" s="11">
        <v>66998</v>
      </c>
      <c r="G88" s="11">
        <f t="shared" si="6"/>
        <v>141959</v>
      </c>
      <c r="H88" s="7"/>
      <c r="I88" s="7"/>
      <c r="J88" s="7"/>
      <c r="K88" s="7"/>
    </row>
    <row r="89" spans="1:11" ht="12.75">
      <c r="A89" s="7" t="s">
        <v>61</v>
      </c>
      <c r="B89" s="7" t="s">
        <v>70</v>
      </c>
      <c r="C89" s="11">
        <v>1286601221</v>
      </c>
      <c r="D89" s="11">
        <v>3935456</v>
      </c>
      <c r="E89" s="11">
        <v>0</v>
      </c>
      <c r="F89" s="11">
        <v>3438056</v>
      </c>
      <c r="G89" s="11">
        <f t="shared" si="6"/>
        <v>7373512</v>
      </c>
      <c r="H89" s="7"/>
      <c r="I89" s="7"/>
      <c r="J89" s="7"/>
      <c r="K89" s="7"/>
    </row>
    <row r="90" spans="1:11" ht="12.75">
      <c r="A90" s="7" t="s">
        <v>61</v>
      </c>
      <c r="B90" s="7" t="s">
        <v>71</v>
      </c>
      <c r="C90" s="11">
        <v>37583567</v>
      </c>
      <c r="D90" s="11">
        <v>56003</v>
      </c>
      <c r="E90" s="11">
        <v>0</v>
      </c>
      <c r="F90" s="11">
        <v>0</v>
      </c>
      <c r="G90" s="11">
        <f t="shared" si="6"/>
        <v>56003</v>
      </c>
      <c r="H90" s="7"/>
      <c r="I90" s="7"/>
      <c r="J90" s="7"/>
      <c r="K90" s="7"/>
    </row>
    <row r="91" spans="1:11" ht="12.75">
      <c r="A91" s="7" t="s">
        <v>61</v>
      </c>
      <c r="B91" s="7" t="s">
        <v>72</v>
      </c>
      <c r="C91" s="11">
        <v>106367676</v>
      </c>
      <c r="D91" s="11">
        <v>215001</v>
      </c>
      <c r="E91" s="11">
        <v>0</v>
      </c>
      <c r="F91" s="11">
        <v>311008</v>
      </c>
      <c r="G91" s="11">
        <f t="shared" si="6"/>
        <v>526009</v>
      </c>
      <c r="H91" s="7"/>
      <c r="I91" s="7"/>
      <c r="J91" s="7"/>
      <c r="K91" s="7"/>
    </row>
    <row r="92" spans="1:11" ht="12.75">
      <c r="A92" s="7" t="s">
        <v>61</v>
      </c>
      <c r="B92" s="7" t="s">
        <v>73</v>
      </c>
      <c r="C92" s="14">
        <v>16731268</v>
      </c>
      <c r="D92" s="14">
        <v>73047</v>
      </c>
      <c r="E92" s="14">
        <v>0</v>
      </c>
      <c r="F92" s="14">
        <v>0</v>
      </c>
      <c r="G92" s="12">
        <f t="shared" si="6"/>
        <v>73047</v>
      </c>
      <c r="H92" s="7"/>
      <c r="I92" s="7"/>
      <c r="J92" s="7"/>
      <c r="K92" s="7"/>
    </row>
    <row r="93" spans="1:11" ht="13.5" thickBot="1">
      <c r="A93" s="7"/>
      <c r="B93" s="7"/>
      <c r="C93" s="13">
        <f>SUM(C81:C92)</f>
        <v>1783875046</v>
      </c>
      <c r="D93" s="13">
        <f>SUM(D81:D92)</f>
        <v>4846543</v>
      </c>
      <c r="E93" s="13">
        <f>SUM(E81:E92)</f>
        <v>0</v>
      </c>
      <c r="F93" s="13">
        <f>SUM(F81:F92)</f>
        <v>4194023</v>
      </c>
      <c r="G93" s="15">
        <f>SUM(G81:G92)</f>
        <v>9040566</v>
      </c>
      <c r="H93" s="7"/>
      <c r="I93" s="7"/>
      <c r="J93" s="7"/>
      <c r="K93" s="7"/>
    </row>
    <row r="94" spans="1:11" ht="13.5" thickTop="1">
      <c r="A94" s="7"/>
      <c r="B94" s="7"/>
      <c r="C94" s="11"/>
      <c r="D94" s="11"/>
      <c r="E94" s="11"/>
      <c r="F94" s="11"/>
      <c r="G94" s="11"/>
      <c r="H94" s="7"/>
      <c r="I94" s="7"/>
      <c r="J94" s="7"/>
      <c r="K94" s="7"/>
    </row>
    <row r="95" spans="1:11" ht="12.75">
      <c r="A95" s="7" t="s">
        <v>74</v>
      </c>
      <c r="B95" s="7" t="s">
        <v>75</v>
      </c>
      <c r="C95" s="11">
        <v>10807990</v>
      </c>
      <c r="D95" s="11">
        <v>0</v>
      </c>
      <c r="E95" s="11">
        <v>0</v>
      </c>
      <c r="F95" s="11">
        <v>0</v>
      </c>
      <c r="G95" s="11">
        <f aca="true" t="shared" si="7" ref="G95:G100">D95+E95+F95</f>
        <v>0</v>
      </c>
      <c r="H95" s="7"/>
      <c r="I95" s="7"/>
      <c r="J95" s="7"/>
      <c r="K95" s="7"/>
    </row>
    <row r="96" spans="1:11" ht="12.75">
      <c r="A96" s="7" t="s">
        <v>74</v>
      </c>
      <c r="B96" s="7" t="s">
        <v>76</v>
      </c>
      <c r="C96" s="11">
        <v>61320635</v>
      </c>
      <c r="D96" s="11">
        <v>91030</v>
      </c>
      <c r="E96" s="11">
        <v>0</v>
      </c>
      <c r="F96" s="11">
        <v>36688</v>
      </c>
      <c r="G96" s="11">
        <f t="shared" si="7"/>
        <v>127718</v>
      </c>
      <c r="H96" s="7"/>
      <c r="I96" s="7"/>
      <c r="J96" s="7"/>
      <c r="K96" s="7"/>
    </row>
    <row r="97" spans="1:11" ht="12.75">
      <c r="A97" s="7" t="s">
        <v>74</v>
      </c>
      <c r="B97" s="7" t="s">
        <v>77</v>
      </c>
      <c r="C97" s="11">
        <v>17587231</v>
      </c>
      <c r="D97" s="11">
        <v>0</v>
      </c>
      <c r="E97" s="11">
        <v>0</v>
      </c>
      <c r="F97" s="11">
        <v>0</v>
      </c>
      <c r="G97" s="11">
        <f t="shared" si="7"/>
        <v>0</v>
      </c>
      <c r="H97" s="7"/>
      <c r="I97" s="7"/>
      <c r="J97" s="7"/>
      <c r="K97" s="7"/>
    </row>
    <row r="98" spans="1:11" ht="12.75">
      <c r="A98" s="7" t="s">
        <v>74</v>
      </c>
      <c r="B98" s="7" t="s">
        <v>78</v>
      </c>
      <c r="C98" s="11">
        <v>40392227</v>
      </c>
      <c r="D98" s="11">
        <v>0</v>
      </c>
      <c r="E98" s="11">
        <v>0</v>
      </c>
      <c r="F98" s="11">
        <v>0</v>
      </c>
      <c r="G98" s="11">
        <f t="shared" si="7"/>
        <v>0</v>
      </c>
      <c r="H98" s="7"/>
      <c r="I98" s="7"/>
      <c r="J98" s="7"/>
      <c r="K98" s="7"/>
    </row>
    <row r="99" spans="1:11" ht="12.75">
      <c r="A99" s="7" t="s">
        <v>74</v>
      </c>
      <c r="B99" s="7" t="s">
        <v>79</v>
      </c>
      <c r="C99" s="11">
        <v>50083545</v>
      </c>
      <c r="D99" s="11">
        <v>114997</v>
      </c>
      <c r="E99" s="11">
        <v>0</v>
      </c>
      <c r="F99" s="11">
        <v>26119</v>
      </c>
      <c r="G99" s="11">
        <f t="shared" si="7"/>
        <v>141116</v>
      </c>
      <c r="H99" s="7"/>
      <c r="I99" s="7"/>
      <c r="J99" s="7"/>
      <c r="K99" s="7"/>
    </row>
    <row r="100" spans="1:11" ht="12.75">
      <c r="A100" s="7" t="s">
        <v>74</v>
      </c>
      <c r="B100" s="7" t="s">
        <v>80</v>
      </c>
      <c r="C100" s="14">
        <v>151436860</v>
      </c>
      <c r="D100" s="14">
        <v>239755</v>
      </c>
      <c r="E100" s="14">
        <v>0</v>
      </c>
      <c r="F100" s="14">
        <v>285625</v>
      </c>
      <c r="G100" s="12">
        <f t="shared" si="7"/>
        <v>525380</v>
      </c>
      <c r="H100" s="7"/>
      <c r="I100" s="7"/>
      <c r="J100" s="7"/>
      <c r="K100" s="7"/>
    </row>
    <row r="101" spans="1:11" ht="13.5" thickBot="1">
      <c r="A101" s="7"/>
      <c r="B101" s="7"/>
      <c r="C101" s="13">
        <f>SUM(C95:C100)</f>
        <v>331628488</v>
      </c>
      <c r="D101" s="13">
        <f>SUM(D95:D100)</f>
        <v>445782</v>
      </c>
      <c r="E101" s="13">
        <f>SUM(E95:E100)</f>
        <v>0</v>
      </c>
      <c r="F101" s="13">
        <f>SUM(F95:F100)</f>
        <v>348432</v>
      </c>
      <c r="G101" s="15">
        <f>SUM(G95:G100)</f>
        <v>794214</v>
      </c>
      <c r="H101" s="7"/>
      <c r="I101" s="7"/>
      <c r="J101" s="7"/>
      <c r="K101" s="7"/>
    </row>
    <row r="102" spans="1:11" ht="13.5" thickTop="1">
      <c r="A102" s="7"/>
      <c r="B102" s="7"/>
      <c r="C102" s="11" t="s">
        <v>399</v>
      </c>
      <c r="D102" s="11"/>
      <c r="E102" s="11"/>
      <c r="F102" s="11"/>
      <c r="G102" s="11"/>
      <c r="H102" s="7"/>
      <c r="I102" s="7"/>
      <c r="J102" s="7"/>
      <c r="K102" s="7"/>
    </row>
    <row r="103" spans="1:11" ht="12.75">
      <c r="A103" s="7" t="s">
        <v>81</v>
      </c>
      <c r="B103" s="7" t="s">
        <v>82</v>
      </c>
      <c r="C103" s="11">
        <v>1739283313</v>
      </c>
      <c r="D103" s="11">
        <v>6849993</v>
      </c>
      <c r="E103" s="11">
        <v>0</v>
      </c>
      <c r="F103" s="11">
        <v>4000004</v>
      </c>
      <c r="G103" s="11">
        <f aca="true" t="shared" si="8" ref="G103:G108">D103+E103+F103</f>
        <v>10849997</v>
      </c>
      <c r="H103" s="7"/>
      <c r="I103" s="7"/>
      <c r="J103" s="7"/>
      <c r="K103" s="7"/>
    </row>
    <row r="104" spans="1:11" ht="12.75">
      <c r="A104" s="7" t="s">
        <v>81</v>
      </c>
      <c r="B104" s="7" t="s">
        <v>83</v>
      </c>
      <c r="C104" s="11">
        <v>550155</v>
      </c>
      <c r="D104" s="11">
        <v>2500</v>
      </c>
      <c r="E104" s="11">
        <v>0</v>
      </c>
      <c r="F104" s="11">
        <v>0</v>
      </c>
      <c r="G104" s="11">
        <f t="shared" si="8"/>
        <v>2500</v>
      </c>
      <c r="H104" s="7"/>
      <c r="I104" s="7"/>
      <c r="J104" s="7"/>
      <c r="K104" s="7"/>
    </row>
    <row r="105" spans="1:11" ht="12.75">
      <c r="A105" s="7" t="s">
        <v>81</v>
      </c>
      <c r="B105" s="7" t="s">
        <v>84</v>
      </c>
      <c r="C105" s="11">
        <v>419485525</v>
      </c>
      <c r="D105" s="11">
        <v>1346339</v>
      </c>
      <c r="E105" s="11">
        <v>0</v>
      </c>
      <c r="F105" s="11">
        <v>817409</v>
      </c>
      <c r="G105" s="11">
        <f t="shared" si="8"/>
        <v>2163748</v>
      </c>
      <c r="H105" s="7"/>
      <c r="I105" s="7"/>
      <c r="J105" s="7"/>
      <c r="K105" s="7"/>
    </row>
    <row r="106" spans="1:11" ht="12.75">
      <c r="A106" s="7" t="s">
        <v>81</v>
      </c>
      <c r="B106" s="7" t="s">
        <v>85</v>
      </c>
      <c r="C106" s="11">
        <v>13999500</v>
      </c>
      <c r="D106" s="11">
        <v>0</v>
      </c>
      <c r="E106" s="11">
        <v>0</v>
      </c>
      <c r="F106" s="11">
        <v>0</v>
      </c>
      <c r="G106" s="11">
        <f t="shared" si="8"/>
        <v>0</v>
      </c>
      <c r="H106" s="7"/>
      <c r="I106" s="7"/>
      <c r="J106" s="7"/>
      <c r="K106" s="7"/>
    </row>
    <row r="107" spans="1:11" ht="12.75">
      <c r="A107" s="7" t="s">
        <v>81</v>
      </c>
      <c r="B107" s="7" t="s">
        <v>86</v>
      </c>
      <c r="C107" s="11">
        <v>37326404</v>
      </c>
      <c r="D107" s="11">
        <v>105402</v>
      </c>
      <c r="E107" s="11">
        <v>0</v>
      </c>
      <c r="F107" s="11">
        <v>49663</v>
      </c>
      <c r="G107" s="11">
        <f t="shared" si="8"/>
        <v>155065</v>
      </c>
      <c r="H107" s="7"/>
      <c r="I107" s="7"/>
      <c r="J107" s="7"/>
      <c r="K107" s="7"/>
    </row>
    <row r="108" spans="1:11" ht="12.75">
      <c r="A108" s="7" t="s">
        <v>81</v>
      </c>
      <c r="B108" s="7" t="s">
        <v>87</v>
      </c>
      <c r="C108" s="14">
        <v>28506031</v>
      </c>
      <c r="D108" s="14">
        <v>134999</v>
      </c>
      <c r="E108" s="14">
        <v>0</v>
      </c>
      <c r="F108" s="14">
        <v>22001</v>
      </c>
      <c r="G108" s="12">
        <f t="shared" si="8"/>
        <v>157000</v>
      </c>
      <c r="H108" s="7"/>
      <c r="I108" s="7"/>
      <c r="J108" s="7"/>
      <c r="K108" s="7"/>
    </row>
    <row r="109" spans="1:11" ht="13.5" thickBot="1">
      <c r="A109" s="7"/>
      <c r="B109" s="7"/>
      <c r="C109" s="13">
        <f>SUM(C103:C108)</f>
        <v>2239150928</v>
      </c>
      <c r="D109" s="13">
        <f>SUM(D103:D108)</f>
        <v>8439233</v>
      </c>
      <c r="E109" s="13">
        <f>SUM(E103:E108)</f>
        <v>0</v>
      </c>
      <c r="F109" s="13">
        <f>SUM(F103:F108)</f>
        <v>4889077</v>
      </c>
      <c r="G109" s="15">
        <f>SUM(G103:G108)</f>
        <v>13328310</v>
      </c>
      <c r="H109" s="7"/>
      <c r="I109" s="7"/>
      <c r="J109" s="7"/>
      <c r="K109" s="7"/>
    </row>
    <row r="110" spans="1:11" ht="13.5" thickTop="1">
      <c r="A110" s="7"/>
      <c r="B110" s="7"/>
      <c r="C110" s="11"/>
      <c r="D110" s="11"/>
      <c r="E110" s="11"/>
      <c r="F110" s="11"/>
      <c r="G110" s="11"/>
      <c r="H110" s="7"/>
      <c r="I110" s="7"/>
      <c r="J110" s="7"/>
      <c r="K110" s="7"/>
    </row>
    <row r="111" spans="1:11" ht="12.75">
      <c r="A111" s="7" t="s">
        <v>88</v>
      </c>
      <c r="B111" s="7" t="s">
        <v>89</v>
      </c>
      <c r="C111" s="11">
        <v>253580</v>
      </c>
      <c r="D111" s="11">
        <v>691</v>
      </c>
      <c r="E111" s="11">
        <v>0</v>
      </c>
      <c r="F111" s="11">
        <v>531</v>
      </c>
      <c r="G111" s="11">
        <f>D111+E111+F111</f>
        <v>1222</v>
      </c>
      <c r="H111" s="7"/>
      <c r="I111" s="7"/>
      <c r="J111" s="7"/>
      <c r="K111" s="7"/>
    </row>
    <row r="112" spans="1:11" ht="12.75">
      <c r="A112" s="7" t="s">
        <v>88</v>
      </c>
      <c r="B112" s="7" t="s">
        <v>90</v>
      </c>
      <c r="C112" s="11">
        <v>3154726</v>
      </c>
      <c r="D112" s="11">
        <v>8599</v>
      </c>
      <c r="E112" s="11">
        <v>0</v>
      </c>
      <c r="F112" s="11">
        <v>6606</v>
      </c>
      <c r="G112" s="11">
        <f>D112+E112+F112</f>
        <v>15205</v>
      </c>
      <c r="H112" s="7"/>
      <c r="I112" s="7"/>
      <c r="J112" s="7"/>
      <c r="K112" s="7"/>
    </row>
    <row r="113" spans="1:11" ht="12.75">
      <c r="A113" s="7" t="s">
        <v>88</v>
      </c>
      <c r="B113" s="7" t="s">
        <v>91</v>
      </c>
      <c r="C113" s="14">
        <v>135645229</v>
      </c>
      <c r="D113" s="14">
        <v>417527</v>
      </c>
      <c r="E113" s="14">
        <v>0</v>
      </c>
      <c r="F113" s="14">
        <v>264496</v>
      </c>
      <c r="G113" s="12">
        <f>D113+E113+F113</f>
        <v>682023</v>
      </c>
      <c r="H113" s="7"/>
      <c r="I113" s="7"/>
      <c r="J113" s="7"/>
      <c r="K113" s="7"/>
    </row>
    <row r="114" spans="1:11" ht="13.5" thickBot="1">
      <c r="A114" s="7"/>
      <c r="B114" s="7"/>
      <c r="C114" s="13">
        <f>SUM(C111:C113)</f>
        <v>139053535</v>
      </c>
      <c r="D114" s="13">
        <f>SUM(D111:D113)</f>
        <v>426817</v>
      </c>
      <c r="E114" s="13">
        <f>SUM(E111:E113)</f>
        <v>0</v>
      </c>
      <c r="F114" s="13">
        <f>SUM(F111:F113)</f>
        <v>271633</v>
      </c>
      <c r="G114" s="15">
        <f>SUM(G111:G113)</f>
        <v>698450</v>
      </c>
      <c r="H114" s="7"/>
      <c r="I114" s="7"/>
      <c r="J114" s="7"/>
      <c r="K114" s="7"/>
    </row>
    <row r="115" spans="1:11" ht="13.5" thickTop="1">
      <c r="A115" s="7"/>
      <c r="B115" s="7"/>
      <c r="C115" s="11"/>
      <c r="D115" s="11"/>
      <c r="E115" s="11"/>
      <c r="F115" s="11"/>
      <c r="G115" s="11"/>
      <c r="H115" s="7"/>
      <c r="I115" s="7"/>
      <c r="J115" s="7"/>
      <c r="K115" s="7"/>
    </row>
    <row r="116" spans="1:11" ht="12.75">
      <c r="A116" s="7" t="s">
        <v>92</v>
      </c>
      <c r="B116" s="7" t="s">
        <v>93</v>
      </c>
      <c r="C116" s="11">
        <v>286085158</v>
      </c>
      <c r="D116" s="11">
        <v>849015</v>
      </c>
      <c r="E116" s="11">
        <v>0</v>
      </c>
      <c r="F116" s="11">
        <v>540014</v>
      </c>
      <c r="G116" s="11">
        <f aca="true" t="shared" si="9" ref="G116:G128">D116+E116+F116</f>
        <v>1389029</v>
      </c>
      <c r="H116" s="7"/>
      <c r="I116" s="7"/>
      <c r="J116" s="7"/>
      <c r="K116" s="7"/>
    </row>
    <row r="117" spans="1:11" ht="12.75">
      <c r="A117" s="7" t="s">
        <v>92</v>
      </c>
      <c r="B117" s="7" t="s">
        <v>94</v>
      </c>
      <c r="C117" s="11">
        <v>675303456</v>
      </c>
      <c r="D117" s="11">
        <v>1777129</v>
      </c>
      <c r="E117" s="11">
        <v>0</v>
      </c>
      <c r="F117" s="11">
        <v>1305227</v>
      </c>
      <c r="G117" s="11">
        <f t="shared" si="9"/>
        <v>3082356</v>
      </c>
      <c r="H117" s="7"/>
      <c r="I117" s="7"/>
      <c r="J117" s="7"/>
      <c r="K117" s="7"/>
    </row>
    <row r="118" spans="1:11" ht="12.75">
      <c r="A118" s="7" t="s">
        <v>92</v>
      </c>
      <c r="B118" s="7" t="s">
        <v>95</v>
      </c>
      <c r="C118" s="11">
        <v>198429954</v>
      </c>
      <c r="D118" s="11">
        <v>430276</v>
      </c>
      <c r="E118" s="11">
        <v>0</v>
      </c>
      <c r="F118" s="11">
        <v>378882</v>
      </c>
      <c r="G118" s="11">
        <f t="shared" si="9"/>
        <v>809158</v>
      </c>
      <c r="H118" s="7"/>
      <c r="I118" s="7"/>
      <c r="J118" s="7"/>
      <c r="K118" s="7"/>
    </row>
    <row r="119" spans="1:11" ht="12.75">
      <c r="A119" s="7" t="s">
        <v>92</v>
      </c>
      <c r="B119" s="7" t="s">
        <v>68</v>
      </c>
      <c r="C119" s="11">
        <v>85558220</v>
      </c>
      <c r="D119" s="11">
        <v>268696</v>
      </c>
      <c r="E119" s="11">
        <v>0</v>
      </c>
      <c r="F119" s="11">
        <v>185781</v>
      </c>
      <c r="G119" s="11">
        <f t="shared" si="9"/>
        <v>454477</v>
      </c>
      <c r="H119" s="7"/>
      <c r="I119" s="7"/>
      <c r="J119" s="7"/>
      <c r="K119" s="7"/>
    </row>
    <row r="120" spans="1:11" ht="12.75">
      <c r="A120" s="7" t="s">
        <v>92</v>
      </c>
      <c r="B120" s="7" t="s">
        <v>96</v>
      </c>
      <c r="C120" s="11">
        <v>100944365</v>
      </c>
      <c r="D120" s="11">
        <v>380853</v>
      </c>
      <c r="E120" s="11">
        <v>0</v>
      </c>
      <c r="F120" s="11">
        <v>215001</v>
      </c>
      <c r="G120" s="11">
        <f t="shared" si="9"/>
        <v>595854</v>
      </c>
      <c r="H120" s="7"/>
      <c r="I120" s="7"/>
      <c r="J120" s="7"/>
      <c r="K120" s="7"/>
    </row>
    <row r="121" spans="1:11" ht="12.75">
      <c r="A121" s="7" t="s">
        <v>92</v>
      </c>
      <c r="B121" s="7" t="s">
        <v>97</v>
      </c>
      <c r="C121" s="11">
        <v>8397384</v>
      </c>
      <c r="D121" s="11">
        <v>27717</v>
      </c>
      <c r="E121" s="11">
        <v>0</v>
      </c>
      <c r="F121" s="11">
        <v>0</v>
      </c>
      <c r="G121" s="11">
        <f t="shared" si="9"/>
        <v>27717</v>
      </c>
      <c r="H121" s="7"/>
      <c r="I121" s="7"/>
      <c r="J121" s="7"/>
      <c r="K121" s="7"/>
    </row>
    <row r="122" spans="1:11" ht="12.75">
      <c r="A122" s="7" t="s">
        <v>92</v>
      </c>
      <c r="B122" s="7" t="s">
        <v>98</v>
      </c>
      <c r="C122" s="11">
        <v>280576399</v>
      </c>
      <c r="D122" s="11">
        <v>640023</v>
      </c>
      <c r="E122" s="11">
        <v>0</v>
      </c>
      <c r="F122" s="11">
        <v>500015</v>
      </c>
      <c r="G122" s="11">
        <f t="shared" si="9"/>
        <v>1140038</v>
      </c>
      <c r="H122" s="7"/>
      <c r="I122" s="7"/>
      <c r="J122" s="7"/>
      <c r="K122" s="7"/>
    </row>
    <row r="123" spans="1:11" ht="12.75">
      <c r="A123" s="7" t="s">
        <v>92</v>
      </c>
      <c r="B123" s="7" t="s">
        <v>99</v>
      </c>
      <c r="C123" s="11">
        <v>1887145612</v>
      </c>
      <c r="D123" s="11">
        <v>6032450</v>
      </c>
      <c r="E123" s="11">
        <v>0</v>
      </c>
      <c r="F123" s="11">
        <v>2691070</v>
      </c>
      <c r="G123" s="11">
        <f t="shared" si="9"/>
        <v>8723520</v>
      </c>
      <c r="H123" s="7"/>
      <c r="I123" s="7"/>
      <c r="J123" s="7"/>
      <c r="K123" s="7"/>
    </row>
    <row r="124" spans="1:11" ht="12.75">
      <c r="A124" s="7" t="s">
        <v>92</v>
      </c>
      <c r="B124" s="7" t="s">
        <v>100</v>
      </c>
      <c r="C124" s="11">
        <v>25071</v>
      </c>
      <c r="D124" s="11">
        <v>71</v>
      </c>
      <c r="E124" s="11">
        <v>0</v>
      </c>
      <c r="F124" s="11">
        <v>33</v>
      </c>
      <c r="G124" s="11">
        <f t="shared" si="9"/>
        <v>104</v>
      </c>
      <c r="H124" s="7"/>
      <c r="I124" s="7"/>
      <c r="J124" s="7"/>
      <c r="K124" s="7"/>
    </row>
    <row r="125" spans="1:11" ht="12.75">
      <c r="A125" s="7" t="s">
        <v>92</v>
      </c>
      <c r="B125" s="7" t="s">
        <v>101</v>
      </c>
      <c r="C125" s="11">
        <v>422896753</v>
      </c>
      <c r="D125" s="11">
        <v>1862226</v>
      </c>
      <c r="E125" s="11">
        <v>0</v>
      </c>
      <c r="F125" s="11">
        <v>398369</v>
      </c>
      <c r="G125" s="11">
        <f t="shared" si="9"/>
        <v>2260595</v>
      </c>
      <c r="H125" s="7"/>
      <c r="I125" s="7"/>
      <c r="J125" s="7"/>
      <c r="K125" s="7"/>
    </row>
    <row r="126" spans="1:11" ht="12.75">
      <c r="A126" s="7" t="s">
        <v>92</v>
      </c>
      <c r="B126" s="7" t="s">
        <v>102</v>
      </c>
      <c r="C126" s="11">
        <v>10733395</v>
      </c>
      <c r="D126" s="11">
        <v>36936</v>
      </c>
      <c r="E126" s="11">
        <v>0</v>
      </c>
      <c r="F126" s="11">
        <v>17648</v>
      </c>
      <c r="G126" s="11">
        <f t="shared" si="9"/>
        <v>54584</v>
      </c>
      <c r="H126" s="7"/>
      <c r="I126" s="7"/>
      <c r="J126" s="7"/>
      <c r="K126" s="7"/>
    </row>
    <row r="127" spans="1:11" ht="12.75">
      <c r="A127" s="7" t="s">
        <v>92</v>
      </c>
      <c r="B127" s="7" t="s">
        <v>103</v>
      </c>
      <c r="C127" s="11">
        <v>37538310</v>
      </c>
      <c r="D127" s="11">
        <v>143363</v>
      </c>
      <c r="E127" s="11">
        <v>0</v>
      </c>
      <c r="F127" s="11">
        <v>92491</v>
      </c>
      <c r="G127" s="11">
        <f t="shared" si="9"/>
        <v>235854</v>
      </c>
      <c r="H127" s="7"/>
      <c r="I127" s="7"/>
      <c r="J127" s="7"/>
      <c r="K127" s="7"/>
    </row>
    <row r="128" spans="1:11" ht="12.75">
      <c r="A128" s="7" t="s">
        <v>92</v>
      </c>
      <c r="B128" s="7" t="s">
        <v>104</v>
      </c>
      <c r="C128" s="14">
        <v>73091390</v>
      </c>
      <c r="D128" s="14">
        <v>319110</v>
      </c>
      <c r="E128" s="14">
        <v>0</v>
      </c>
      <c r="F128" s="14">
        <v>0</v>
      </c>
      <c r="G128" s="12">
        <f t="shared" si="9"/>
        <v>319110</v>
      </c>
      <c r="H128" s="7"/>
      <c r="I128" s="7"/>
      <c r="J128" s="7"/>
      <c r="K128" s="7"/>
    </row>
    <row r="129" spans="1:11" ht="13.5" thickBot="1">
      <c r="A129" s="7"/>
      <c r="B129" s="7"/>
      <c r="C129" s="13">
        <f>SUM(C116:C128)</f>
        <v>4066725467</v>
      </c>
      <c r="D129" s="13">
        <f>SUM(D116:D128)</f>
        <v>12767865</v>
      </c>
      <c r="E129" s="13">
        <f>SUM(E116:E128)</f>
        <v>0</v>
      </c>
      <c r="F129" s="13">
        <f>SUM(F116:F128)</f>
        <v>6324531</v>
      </c>
      <c r="G129" s="15">
        <f>SUM(G116:G128)</f>
        <v>19092396</v>
      </c>
      <c r="H129" s="7"/>
      <c r="I129" s="7"/>
      <c r="J129" s="7"/>
      <c r="K129" s="7"/>
    </row>
    <row r="130" spans="1:11" ht="13.5" thickTop="1">
      <c r="A130" s="7"/>
      <c r="B130" s="7"/>
      <c r="C130" s="11"/>
      <c r="D130" s="11"/>
      <c r="E130" s="11"/>
      <c r="F130" s="11"/>
      <c r="G130" s="11"/>
      <c r="H130" s="7"/>
      <c r="I130" s="7"/>
      <c r="J130" s="7"/>
      <c r="K130" s="7"/>
    </row>
    <row r="131" spans="1:11" ht="12.75">
      <c r="A131" s="7" t="s">
        <v>105</v>
      </c>
      <c r="B131" s="7" t="s">
        <v>106</v>
      </c>
      <c r="C131" s="11">
        <v>850646531</v>
      </c>
      <c r="D131" s="11">
        <v>3392378</v>
      </c>
      <c r="E131" s="11">
        <v>0</v>
      </c>
      <c r="F131" s="11">
        <v>1271802</v>
      </c>
      <c r="G131" s="11">
        <f aca="true" t="shared" si="10" ref="G131:G146">D131+E131+F131</f>
        <v>4664180</v>
      </c>
      <c r="H131" s="7"/>
      <c r="I131" s="7"/>
      <c r="J131" s="7"/>
      <c r="K131" s="7"/>
    </row>
    <row r="132" spans="1:11" ht="12.75">
      <c r="A132" s="7" t="s">
        <v>105</v>
      </c>
      <c r="B132" s="7" t="s">
        <v>107</v>
      </c>
      <c r="C132" s="11">
        <v>413883109</v>
      </c>
      <c r="D132" s="11">
        <v>1653173</v>
      </c>
      <c r="E132" s="11">
        <v>0</v>
      </c>
      <c r="F132" s="11">
        <v>404240</v>
      </c>
      <c r="G132" s="11">
        <f t="shared" si="10"/>
        <v>2057413</v>
      </c>
      <c r="H132" s="7"/>
      <c r="I132" s="7"/>
      <c r="J132" s="7"/>
      <c r="K132" s="7"/>
    </row>
    <row r="133" spans="1:11" ht="12.75">
      <c r="A133" s="7" t="s">
        <v>105</v>
      </c>
      <c r="B133" s="7" t="s">
        <v>108</v>
      </c>
      <c r="C133" s="11">
        <v>516906</v>
      </c>
      <c r="D133" s="11">
        <v>1597</v>
      </c>
      <c r="E133" s="11">
        <v>0</v>
      </c>
      <c r="F133" s="11">
        <v>1388</v>
      </c>
      <c r="G133" s="11">
        <f t="shared" si="10"/>
        <v>2985</v>
      </c>
      <c r="H133" s="7"/>
      <c r="I133" s="7"/>
      <c r="J133" s="7"/>
      <c r="K133" s="7"/>
    </row>
    <row r="134" spans="1:11" ht="12.75">
      <c r="A134" s="7" t="s">
        <v>105</v>
      </c>
      <c r="B134" s="7" t="s">
        <v>109</v>
      </c>
      <c r="C134" s="11">
        <v>742906045</v>
      </c>
      <c r="D134" s="11">
        <v>853599</v>
      </c>
      <c r="E134" s="11">
        <v>0</v>
      </c>
      <c r="F134" s="11">
        <v>794389</v>
      </c>
      <c r="G134" s="11">
        <f t="shared" si="10"/>
        <v>1647988</v>
      </c>
      <c r="H134" s="7"/>
      <c r="I134" s="7"/>
      <c r="J134" s="7"/>
      <c r="K134" s="7"/>
    </row>
    <row r="135" spans="1:11" ht="12.75">
      <c r="A135" s="7" t="s">
        <v>105</v>
      </c>
      <c r="B135" s="7" t="s">
        <v>110</v>
      </c>
      <c r="C135" s="11">
        <v>95583359</v>
      </c>
      <c r="D135" s="11">
        <v>169431</v>
      </c>
      <c r="E135" s="11">
        <v>0</v>
      </c>
      <c r="F135" s="11">
        <v>126677</v>
      </c>
      <c r="G135" s="11">
        <f t="shared" si="10"/>
        <v>296108</v>
      </c>
      <c r="H135" s="7"/>
      <c r="I135" s="7"/>
      <c r="J135" s="7"/>
      <c r="K135" s="7"/>
    </row>
    <row r="136" spans="1:11" ht="12.75">
      <c r="A136" s="7" t="s">
        <v>105</v>
      </c>
      <c r="B136" s="7" t="s">
        <v>111</v>
      </c>
      <c r="C136" s="11">
        <v>374799592</v>
      </c>
      <c r="D136" s="11">
        <v>854730</v>
      </c>
      <c r="E136" s="11">
        <v>0</v>
      </c>
      <c r="F136" s="11">
        <v>508228</v>
      </c>
      <c r="G136" s="11">
        <f t="shared" si="10"/>
        <v>1362958</v>
      </c>
      <c r="H136" s="7"/>
      <c r="I136" s="7"/>
      <c r="J136" s="7"/>
      <c r="K136" s="7"/>
    </row>
    <row r="137" spans="1:11" ht="12.75">
      <c r="A137" s="7" t="s">
        <v>105</v>
      </c>
      <c r="B137" s="7" t="s">
        <v>112</v>
      </c>
      <c r="C137" s="11">
        <v>381773023</v>
      </c>
      <c r="D137" s="11">
        <v>1027466</v>
      </c>
      <c r="E137" s="11">
        <v>0</v>
      </c>
      <c r="F137" s="11">
        <v>725216</v>
      </c>
      <c r="G137" s="11">
        <f t="shared" si="10"/>
        <v>1752682</v>
      </c>
      <c r="H137" s="7"/>
      <c r="I137" s="7"/>
      <c r="J137" s="7"/>
      <c r="K137" s="7"/>
    </row>
    <row r="138" spans="1:11" ht="12.75">
      <c r="A138" s="7" t="s">
        <v>105</v>
      </c>
      <c r="B138" s="7" t="s">
        <v>113</v>
      </c>
      <c r="C138" s="11">
        <v>9512627</v>
      </c>
      <c r="D138" s="11">
        <v>83975</v>
      </c>
      <c r="E138" s="11">
        <v>0</v>
      </c>
      <c r="F138" s="11">
        <v>0</v>
      </c>
      <c r="G138" s="11">
        <f t="shared" si="10"/>
        <v>83975</v>
      </c>
      <c r="H138" s="7"/>
      <c r="I138" s="7"/>
      <c r="J138" s="7"/>
      <c r="K138" s="7"/>
    </row>
    <row r="139" spans="1:11" ht="12.75">
      <c r="A139" s="7" t="s">
        <v>105</v>
      </c>
      <c r="B139" s="7" t="s">
        <v>114</v>
      </c>
      <c r="C139" s="11">
        <v>12929550</v>
      </c>
      <c r="D139" s="11">
        <v>26207</v>
      </c>
      <c r="E139" s="11">
        <v>0</v>
      </c>
      <c r="F139" s="11">
        <v>0</v>
      </c>
      <c r="G139" s="11">
        <f t="shared" si="10"/>
        <v>26207</v>
      </c>
      <c r="H139" s="7"/>
      <c r="I139" s="7"/>
      <c r="J139" s="7"/>
      <c r="K139" s="7"/>
    </row>
    <row r="140" spans="1:11" ht="12.75">
      <c r="A140" s="7" t="s">
        <v>105</v>
      </c>
      <c r="B140" s="7" t="s">
        <v>115</v>
      </c>
      <c r="C140" s="11">
        <v>65217297</v>
      </c>
      <c r="D140" s="11">
        <v>255580</v>
      </c>
      <c r="E140" s="11">
        <v>0</v>
      </c>
      <c r="F140" s="11">
        <v>0</v>
      </c>
      <c r="G140" s="11">
        <f t="shared" si="10"/>
        <v>255580</v>
      </c>
      <c r="H140" s="7"/>
      <c r="I140" s="7"/>
      <c r="J140" s="7"/>
      <c r="K140" s="7"/>
    </row>
    <row r="141" spans="1:11" ht="12.75">
      <c r="A141" s="7" t="s">
        <v>105</v>
      </c>
      <c r="B141" s="7" t="s">
        <v>116</v>
      </c>
      <c r="C141" s="11">
        <v>154487956</v>
      </c>
      <c r="D141" s="11">
        <v>296895</v>
      </c>
      <c r="E141" s="11">
        <v>0</v>
      </c>
      <c r="F141" s="11">
        <v>0</v>
      </c>
      <c r="G141" s="11">
        <f t="shared" si="10"/>
        <v>296895</v>
      </c>
      <c r="H141" s="7"/>
      <c r="I141" s="7"/>
      <c r="J141" s="7"/>
      <c r="K141" s="7"/>
    </row>
    <row r="142" spans="1:11" ht="12.75">
      <c r="A142" s="7" t="s">
        <v>105</v>
      </c>
      <c r="B142" s="7" t="s">
        <v>117</v>
      </c>
      <c r="C142" s="11">
        <v>24217788</v>
      </c>
      <c r="D142" s="11">
        <v>0</v>
      </c>
      <c r="E142" s="11">
        <v>0</v>
      </c>
      <c r="F142" s="11">
        <v>0</v>
      </c>
      <c r="G142" s="11">
        <f t="shared" si="10"/>
        <v>0</v>
      </c>
      <c r="H142" s="7"/>
      <c r="I142" s="7"/>
      <c r="J142" s="7"/>
      <c r="K142" s="7"/>
    </row>
    <row r="143" spans="1:11" ht="12.75">
      <c r="A143" s="7" t="s">
        <v>105</v>
      </c>
      <c r="B143" s="7" t="s">
        <v>118</v>
      </c>
      <c r="C143" s="11">
        <v>47611810</v>
      </c>
      <c r="D143" s="11">
        <v>185548</v>
      </c>
      <c r="E143" s="11">
        <v>0</v>
      </c>
      <c r="F143" s="11">
        <v>0</v>
      </c>
      <c r="G143" s="11">
        <f t="shared" si="10"/>
        <v>185548</v>
      </c>
      <c r="H143" s="7"/>
      <c r="I143" s="7"/>
      <c r="J143" s="7"/>
      <c r="K143" s="7"/>
    </row>
    <row r="144" spans="1:11" ht="12.75">
      <c r="A144" s="7" t="s">
        <v>105</v>
      </c>
      <c r="B144" s="7" t="s">
        <v>119</v>
      </c>
      <c r="C144" s="11">
        <v>305578786</v>
      </c>
      <c r="D144" s="11">
        <v>801411</v>
      </c>
      <c r="E144" s="11">
        <v>0</v>
      </c>
      <c r="F144" s="11">
        <v>0</v>
      </c>
      <c r="G144" s="11">
        <f t="shared" si="10"/>
        <v>801411</v>
      </c>
      <c r="H144" s="7"/>
      <c r="I144" s="7"/>
      <c r="J144" s="7"/>
      <c r="K144" s="7"/>
    </row>
    <row r="145" spans="1:11" ht="12.75">
      <c r="A145" s="7" t="s">
        <v>105</v>
      </c>
      <c r="B145" s="7" t="s">
        <v>120</v>
      </c>
      <c r="C145" s="11">
        <v>14350483</v>
      </c>
      <c r="D145" s="11">
        <v>0</v>
      </c>
      <c r="E145" s="11">
        <v>0</v>
      </c>
      <c r="F145" s="11">
        <v>0</v>
      </c>
      <c r="G145" s="11">
        <f t="shared" si="10"/>
        <v>0</v>
      </c>
      <c r="H145" s="7"/>
      <c r="I145" s="7"/>
      <c r="J145" s="7"/>
      <c r="K145" s="7"/>
    </row>
    <row r="146" spans="1:11" ht="12.75">
      <c r="A146" s="7" t="s">
        <v>105</v>
      </c>
      <c r="B146" s="7" t="s">
        <v>121</v>
      </c>
      <c r="C146" s="14">
        <v>83551048</v>
      </c>
      <c r="D146" s="14">
        <v>136623</v>
      </c>
      <c r="E146" s="14">
        <v>0</v>
      </c>
      <c r="F146" s="14">
        <v>0</v>
      </c>
      <c r="G146" s="12">
        <f t="shared" si="10"/>
        <v>136623</v>
      </c>
      <c r="H146" s="7"/>
      <c r="I146" s="7"/>
      <c r="J146" s="7"/>
      <c r="K146" s="7"/>
    </row>
    <row r="147" spans="1:11" ht="13.5" thickBot="1">
      <c r="A147" s="7"/>
      <c r="B147" s="7"/>
      <c r="C147" s="13">
        <f>SUM(C131:C146)</f>
        <v>3577565910</v>
      </c>
      <c r="D147" s="13">
        <f>SUM(D131:D146)</f>
        <v>9738613</v>
      </c>
      <c r="E147" s="13">
        <f>SUM(E131:E146)</f>
        <v>0</v>
      </c>
      <c r="F147" s="13">
        <f>SUM(F131:F146)</f>
        <v>3831940</v>
      </c>
      <c r="G147" s="15">
        <f>SUM(G131:G146)</f>
        <v>13570553</v>
      </c>
      <c r="H147" s="7"/>
      <c r="I147" s="7"/>
      <c r="J147" s="7"/>
      <c r="K147" s="7"/>
    </row>
    <row r="148" spans="1:11" ht="13.5" thickTop="1">
      <c r="A148" s="7"/>
      <c r="B148" s="7"/>
      <c r="C148" s="14"/>
      <c r="D148" s="14"/>
      <c r="E148" s="14"/>
      <c r="F148" s="14"/>
      <c r="G148" s="14"/>
      <c r="H148" s="7"/>
      <c r="I148" s="7"/>
      <c r="J148" s="7"/>
      <c r="K148" s="7"/>
    </row>
    <row r="149" spans="1:11" ht="12.75">
      <c r="A149" s="7" t="s">
        <v>122</v>
      </c>
      <c r="B149" s="7" t="s">
        <v>123</v>
      </c>
      <c r="C149" s="11">
        <v>1926932382</v>
      </c>
      <c r="D149" s="11">
        <v>1499712</v>
      </c>
      <c r="E149" s="11">
        <v>0</v>
      </c>
      <c r="F149" s="11">
        <v>2699266</v>
      </c>
      <c r="G149" s="11">
        <f>D149+E149+F149</f>
        <v>4198978</v>
      </c>
      <c r="H149" s="7"/>
      <c r="I149" s="7"/>
      <c r="J149" s="7"/>
      <c r="K149" s="7"/>
    </row>
    <row r="150" spans="1:11" ht="12.75">
      <c r="A150" s="7" t="s">
        <v>122</v>
      </c>
      <c r="B150" s="7" t="s">
        <v>124</v>
      </c>
      <c r="C150" s="11">
        <v>1045101356</v>
      </c>
      <c r="D150" s="11">
        <v>1330895</v>
      </c>
      <c r="E150" s="11">
        <v>0</v>
      </c>
      <c r="F150" s="11">
        <v>748481</v>
      </c>
      <c r="G150" s="11">
        <f>D150+E150+F150</f>
        <v>2079376</v>
      </c>
      <c r="H150" s="7"/>
      <c r="I150" s="7"/>
      <c r="J150" s="7"/>
      <c r="K150" s="7"/>
    </row>
    <row r="151" spans="1:11" ht="12.75">
      <c r="A151" s="7" t="s">
        <v>122</v>
      </c>
      <c r="B151" s="7" t="s">
        <v>125</v>
      </c>
      <c r="C151" s="11">
        <v>2155087625</v>
      </c>
      <c r="D151" s="11">
        <v>2982943</v>
      </c>
      <c r="E151" s="11">
        <v>0</v>
      </c>
      <c r="F151" s="11">
        <v>2777973</v>
      </c>
      <c r="G151" s="11">
        <f>D151+E151+F151</f>
        <v>5760916</v>
      </c>
      <c r="H151" s="7"/>
      <c r="I151" s="7"/>
      <c r="J151" s="7"/>
      <c r="K151" s="7"/>
    </row>
    <row r="152" spans="1:11" ht="12.75">
      <c r="A152" s="7" t="s">
        <v>122</v>
      </c>
      <c r="B152" s="7" t="s">
        <v>126</v>
      </c>
      <c r="C152" s="14">
        <v>1643550031</v>
      </c>
      <c r="D152" s="14">
        <v>3225300</v>
      </c>
      <c r="E152" s="14">
        <v>0</v>
      </c>
      <c r="F152" s="14">
        <v>3105231</v>
      </c>
      <c r="G152" s="12">
        <f>D152+E152+F152</f>
        <v>6330531</v>
      </c>
      <c r="H152" s="7"/>
      <c r="I152" s="7"/>
      <c r="J152" s="7"/>
      <c r="K152" s="7"/>
    </row>
    <row r="153" spans="1:11" ht="13.5" thickBot="1">
      <c r="A153" s="7"/>
      <c r="B153" s="7"/>
      <c r="C153" s="13">
        <f>SUM(C149:C152)</f>
        <v>6770671394</v>
      </c>
      <c r="D153" s="13">
        <f>SUM(D149:D152)</f>
        <v>9038850</v>
      </c>
      <c r="E153" s="13">
        <f>SUM(E149:E152)</f>
        <v>0</v>
      </c>
      <c r="F153" s="13">
        <f>SUM(F149:F152)</f>
        <v>9330951</v>
      </c>
      <c r="G153" s="15">
        <f>SUM(G149:G152)</f>
        <v>18369801</v>
      </c>
      <c r="H153" s="7"/>
      <c r="I153" s="7"/>
      <c r="J153" s="7"/>
      <c r="K153" s="7"/>
    </row>
    <row r="154" spans="1:11" ht="13.5" thickTop="1">
      <c r="A154" s="7"/>
      <c r="B154" s="7"/>
      <c r="C154" s="14"/>
      <c r="D154" s="14"/>
      <c r="E154" s="14"/>
      <c r="F154" s="14"/>
      <c r="G154" s="14"/>
      <c r="H154" s="7"/>
      <c r="I154" s="7"/>
      <c r="J154" s="7"/>
      <c r="K154" s="7"/>
    </row>
    <row r="155" spans="1:11" ht="12.75">
      <c r="A155" s="7" t="s">
        <v>127</v>
      </c>
      <c r="B155" s="7" t="s">
        <v>128</v>
      </c>
      <c r="C155" s="11">
        <v>12176115</v>
      </c>
      <c r="D155" s="11">
        <v>55646</v>
      </c>
      <c r="E155" s="11">
        <v>0</v>
      </c>
      <c r="F155" s="11">
        <v>0</v>
      </c>
      <c r="G155" s="11">
        <f aca="true" t="shared" si="11" ref="G155:G161">D155+E155+F155</f>
        <v>55646</v>
      </c>
      <c r="H155" s="7"/>
      <c r="I155" s="7"/>
      <c r="J155" s="7"/>
      <c r="K155" s="7"/>
    </row>
    <row r="156" spans="1:11" ht="12.75">
      <c r="A156" s="7" t="s">
        <v>127</v>
      </c>
      <c r="B156" s="7" t="s">
        <v>129</v>
      </c>
      <c r="C156" s="11">
        <v>148637260</v>
      </c>
      <c r="D156" s="11">
        <v>176627</v>
      </c>
      <c r="E156" s="11">
        <v>0</v>
      </c>
      <c r="F156" s="11">
        <v>0</v>
      </c>
      <c r="G156" s="11">
        <f t="shared" si="11"/>
        <v>176627</v>
      </c>
      <c r="H156" s="7"/>
      <c r="I156" s="7"/>
      <c r="J156" s="7"/>
      <c r="K156" s="7"/>
    </row>
    <row r="157" spans="1:11" ht="12.75">
      <c r="A157" s="7" t="s">
        <v>127</v>
      </c>
      <c r="B157" s="7" t="s">
        <v>130</v>
      </c>
      <c r="C157" s="11">
        <v>187139930</v>
      </c>
      <c r="D157" s="11">
        <v>228831</v>
      </c>
      <c r="E157" s="11">
        <v>0</v>
      </c>
      <c r="F157" s="11">
        <v>160637</v>
      </c>
      <c r="G157" s="11">
        <f t="shared" si="11"/>
        <v>389468</v>
      </c>
      <c r="H157" s="7"/>
      <c r="I157" s="7"/>
      <c r="J157" s="7"/>
      <c r="K157" s="7"/>
    </row>
    <row r="158" spans="1:11" ht="12.75">
      <c r="A158" s="7" t="s">
        <v>127</v>
      </c>
      <c r="B158" s="7" t="s">
        <v>131</v>
      </c>
      <c r="C158" s="11">
        <v>968971625</v>
      </c>
      <c r="D158" s="11">
        <v>1811686</v>
      </c>
      <c r="E158" s="11">
        <v>0</v>
      </c>
      <c r="F158" s="11">
        <v>1180043</v>
      </c>
      <c r="G158" s="11">
        <f t="shared" si="11"/>
        <v>2991729</v>
      </c>
      <c r="H158" s="7"/>
      <c r="I158" s="7"/>
      <c r="J158" s="7"/>
      <c r="K158" s="7"/>
    </row>
    <row r="159" spans="1:11" ht="12.75">
      <c r="A159" s="7" t="s">
        <v>127</v>
      </c>
      <c r="B159" s="7" t="s">
        <v>132</v>
      </c>
      <c r="C159" s="11">
        <v>1200320920</v>
      </c>
      <c r="D159" s="11">
        <v>2105003</v>
      </c>
      <c r="E159" s="11">
        <v>0</v>
      </c>
      <c r="F159" s="11">
        <v>1788106</v>
      </c>
      <c r="G159" s="11">
        <f t="shared" si="11"/>
        <v>3893109</v>
      </c>
      <c r="H159" s="7"/>
      <c r="I159" s="7"/>
      <c r="J159" s="7"/>
      <c r="K159" s="7"/>
    </row>
    <row r="160" spans="1:11" ht="12.75">
      <c r="A160" s="7" t="s">
        <v>127</v>
      </c>
      <c r="B160" s="7" t="s">
        <v>32</v>
      </c>
      <c r="C160" s="11">
        <v>31679010</v>
      </c>
      <c r="D160" s="11">
        <v>0</v>
      </c>
      <c r="E160" s="11">
        <v>0</v>
      </c>
      <c r="F160" s="11">
        <v>29741</v>
      </c>
      <c r="G160" s="11">
        <f t="shared" si="11"/>
        <v>29741</v>
      </c>
      <c r="H160" s="7"/>
      <c r="I160" s="7"/>
      <c r="J160" s="7"/>
      <c r="K160" s="7"/>
    </row>
    <row r="161" spans="1:11" ht="12.75">
      <c r="A161" s="7" t="s">
        <v>127</v>
      </c>
      <c r="B161" s="7" t="s">
        <v>133</v>
      </c>
      <c r="C161" s="14">
        <v>17437275</v>
      </c>
      <c r="D161" s="14">
        <v>28915</v>
      </c>
      <c r="E161" s="14">
        <v>0</v>
      </c>
      <c r="F161" s="14">
        <v>31153</v>
      </c>
      <c r="G161" s="12">
        <f t="shared" si="11"/>
        <v>60068</v>
      </c>
      <c r="H161" s="7"/>
      <c r="I161" s="7"/>
      <c r="J161" s="7"/>
      <c r="K161" s="7"/>
    </row>
    <row r="162" spans="1:11" ht="13.5" thickBot="1">
      <c r="A162" s="7"/>
      <c r="B162" s="7"/>
      <c r="C162" s="13">
        <f>SUM(C155:C161)</f>
        <v>2566362135</v>
      </c>
      <c r="D162" s="13">
        <f>SUM(D155:D161)</f>
        <v>4406708</v>
      </c>
      <c r="E162" s="13">
        <f>SUM(E155:E161)</f>
        <v>0</v>
      </c>
      <c r="F162" s="13">
        <f>SUM(F155:F161)</f>
        <v>3189680</v>
      </c>
      <c r="G162" s="15">
        <f>SUM(G155:G161)</f>
        <v>7596388</v>
      </c>
      <c r="H162" s="7"/>
      <c r="I162" s="7"/>
      <c r="J162" s="7"/>
      <c r="K162" s="7"/>
    </row>
    <row r="163" spans="1:11" ht="13.5" thickTop="1">
      <c r="A163" s="7"/>
      <c r="C163" s="11"/>
      <c r="D163" s="11"/>
      <c r="E163" s="11"/>
      <c r="F163" s="11"/>
      <c r="G163" s="11"/>
      <c r="H163" s="7"/>
      <c r="I163" s="7"/>
      <c r="J163" s="7"/>
      <c r="K163" s="7"/>
    </row>
    <row r="164" spans="1:11" ht="12.75">
      <c r="A164" s="7" t="s">
        <v>134</v>
      </c>
      <c r="B164" s="7" t="s">
        <v>135</v>
      </c>
      <c r="C164" s="11">
        <v>74880814354</v>
      </c>
      <c r="D164" s="11">
        <v>92998227</v>
      </c>
      <c r="E164" s="11">
        <v>91204083</v>
      </c>
      <c r="F164" s="11">
        <v>0</v>
      </c>
      <c r="G164" s="11">
        <f aca="true" t="shared" si="12" ref="G164:G183">D164+E164+F164</f>
        <v>184202310</v>
      </c>
      <c r="H164" s="7"/>
      <c r="I164" s="7"/>
      <c r="J164" s="7"/>
      <c r="K164" s="7"/>
    </row>
    <row r="165" spans="1:11" ht="12.75">
      <c r="A165" s="7" t="s">
        <v>134</v>
      </c>
      <c r="B165" s="7" t="s">
        <v>136</v>
      </c>
      <c r="C165" s="11">
        <v>8053795686</v>
      </c>
      <c r="D165" s="11">
        <v>22942203</v>
      </c>
      <c r="E165" s="11">
        <v>0</v>
      </c>
      <c r="F165" s="11">
        <v>10595010</v>
      </c>
      <c r="G165" s="11">
        <f t="shared" si="12"/>
        <v>33537213</v>
      </c>
      <c r="H165" s="7"/>
      <c r="I165" s="7"/>
      <c r="J165" s="7"/>
      <c r="K165" s="7"/>
    </row>
    <row r="166" spans="1:11" ht="12.75">
      <c r="A166" s="7" t="s">
        <v>134</v>
      </c>
      <c r="B166" s="7" t="s">
        <v>137</v>
      </c>
      <c r="C166" s="11">
        <v>1933290979</v>
      </c>
      <c r="D166" s="11">
        <v>6012748</v>
      </c>
      <c r="E166" s="11">
        <v>454633</v>
      </c>
      <c r="F166" s="11">
        <v>3275285</v>
      </c>
      <c r="G166" s="11">
        <f t="shared" si="12"/>
        <v>9742666</v>
      </c>
      <c r="H166" s="7"/>
      <c r="I166" s="7"/>
      <c r="J166" s="7"/>
      <c r="K166" s="7"/>
    </row>
    <row r="167" spans="1:11" ht="12.75">
      <c r="A167" s="7" t="s">
        <v>134</v>
      </c>
      <c r="B167" s="7" t="s">
        <v>138</v>
      </c>
      <c r="C167" s="11">
        <v>5676659056</v>
      </c>
      <c r="D167" s="11">
        <v>7065283</v>
      </c>
      <c r="E167" s="11">
        <v>0</v>
      </c>
      <c r="F167" s="11">
        <v>4790760</v>
      </c>
      <c r="G167" s="11">
        <f t="shared" si="12"/>
        <v>11856043</v>
      </c>
      <c r="H167" s="7"/>
      <c r="I167" s="7"/>
      <c r="J167" s="7"/>
      <c r="K167" s="7"/>
    </row>
    <row r="168" spans="1:11" ht="12.75">
      <c r="A168" s="7" t="s">
        <v>134</v>
      </c>
      <c r="B168" s="7" t="s">
        <v>139</v>
      </c>
      <c r="C168" s="11">
        <v>9132473298</v>
      </c>
      <c r="D168" s="11">
        <v>23978679</v>
      </c>
      <c r="E168" s="11">
        <v>0</v>
      </c>
      <c r="F168" s="11">
        <v>5498753</v>
      </c>
      <c r="G168" s="11">
        <f t="shared" si="12"/>
        <v>29477432</v>
      </c>
      <c r="H168" s="7"/>
      <c r="I168" s="7"/>
      <c r="J168" s="7"/>
      <c r="K168" s="7"/>
    </row>
    <row r="169" spans="1:11" ht="12.75">
      <c r="A169" s="7" t="s">
        <v>134</v>
      </c>
      <c r="B169" s="7" t="s">
        <v>140</v>
      </c>
      <c r="C169" s="11">
        <v>1551946721</v>
      </c>
      <c r="D169" s="11">
        <v>2151402</v>
      </c>
      <c r="E169" s="11">
        <v>749559</v>
      </c>
      <c r="F169" s="11">
        <v>1757673</v>
      </c>
      <c r="G169" s="11">
        <f t="shared" si="12"/>
        <v>4658634</v>
      </c>
      <c r="H169" s="7"/>
      <c r="I169" s="7"/>
      <c r="J169" s="7"/>
      <c r="K169" s="7"/>
    </row>
    <row r="170" spans="1:11" ht="12.75">
      <c r="A170" s="7" t="s">
        <v>134</v>
      </c>
      <c r="B170" s="7" t="s">
        <v>141</v>
      </c>
      <c r="C170" s="11">
        <v>10109738010</v>
      </c>
      <c r="D170" s="11">
        <v>16531039</v>
      </c>
      <c r="E170" s="11">
        <v>0</v>
      </c>
      <c r="F170" s="11">
        <v>14939362</v>
      </c>
      <c r="G170" s="11">
        <f t="shared" si="12"/>
        <v>31470401</v>
      </c>
      <c r="H170" s="7"/>
      <c r="I170" s="7"/>
      <c r="J170" s="7"/>
      <c r="K170" s="7"/>
    </row>
    <row r="171" spans="1:11" ht="12.75">
      <c r="A171" s="7" t="s">
        <v>134</v>
      </c>
      <c r="B171" s="7" t="s">
        <v>142</v>
      </c>
      <c r="C171" s="11">
        <v>107367078</v>
      </c>
      <c r="D171" s="11">
        <v>127304</v>
      </c>
      <c r="E171" s="11">
        <v>0</v>
      </c>
      <c r="F171" s="11">
        <v>0</v>
      </c>
      <c r="G171" s="11">
        <f t="shared" si="12"/>
        <v>127304</v>
      </c>
      <c r="H171" s="7"/>
      <c r="I171" s="7"/>
      <c r="J171" s="7"/>
      <c r="K171" s="7"/>
    </row>
    <row r="172" spans="1:11" ht="12.75">
      <c r="A172" s="7" t="s">
        <v>134</v>
      </c>
      <c r="B172" s="7" t="s">
        <v>143</v>
      </c>
      <c r="C172" s="11">
        <v>23285638369</v>
      </c>
      <c r="D172" s="11">
        <v>23932746</v>
      </c>
      <c r="E172" s="11">
        <v>21591142</v>
      </c>
      <c r="F172" s="11">
        <v>4298762</v>
      </c>
      <c r="G172" s="11">
        <f t="shared" si="12"/>
        <v>49822650</v>
      </c>
      <c r="H172" s="7"/>
      <c r="I172" s="7"/>
      <c r="J172" s="7"/>
      <c r="K172" s="7"/>
    </row>
    <row r="173" spans="1:11" ht="12.75">
      <c r="A173" s="7" t="s">
        <v>134</v>
      </c>
      <c r="B173" s="7" t="s">
        <v>144</v>
      </c>
      <c r="C173" s="11">
        <v>1787649587</v>
      </c>
      <c r="D173" s="11">
        <v>4549747</v>
      </c>
      <c r="E173" s="11">
        <v>0</v>
      </c>
      <c r="F173" s="11">
        <v>4592204</v>
      </c>
      <c r="G173" s="11">
        <f t="shared" si="12"/>
        <v>9141951</v>
      </c>
      <c r="H173" s="7"/>
      <c r="I173" s="7"/>
      <c r="J173" s="7"/>
      <c r="K173" s="7"/>
    </row>
    <row r="174" spans="1:11" ht="12.75">
      <c r="A174" s="7" t="s">
        <v>134</v>
      </c>
      <c r="B174" s="7" t="s">
        <v>145</v>
      </c>
      <c r="C174" s="11">
        <v>1792871857</v>
      </c>
      <c r="D174" s="11">
        <v>3722773</v>
      </c>
      <c r="E174" s="11">
        <v>518427</v>
      </c>
      <c r="F174" s="11">
        <v>2833473</v>
      </c>
      <c r="G174" s="11">
        <f t="shared" si="12"/>
        <v>7074673</v>
      </c>
      <c r="H174" s="7"/>
      <c r="I174" s="7"/>
      <c r="J174" s="7"/>
      <c r="K174" s="7"/>
    </row>
    <row r="175" spans="1:11" ht="12.75">
      <c r="A175" s="7" t="s">
        <v>134</v>
      </c>
      <c r="B175" s="7" t="s">
        <v>146</v>
      </c>
      <c r="C175" s="11">
        <v>5485906698</v>
      </c>
      <c r="D175" s="11">
        <v>15506683</v>
      </c>
      <c r="E175" s="11">
        <v>2457083</v>
      </c>
      <c r="F175" s="11">
        <v>12088579</v>
      </c>
      <c r="G175" s="11">
        <f t="shared" si="12"/>
        <v>30052345</v>
      </c>
      <c r="H175" s="7"/>
      <c r="I175" s="7"/>
      <c r="J175" s="7"/>
      <c r="K175" s="7"/>
    </row>
    <row r="176" spans="1:11" ht="12.75">
      <c r="A176" s="7" t="s">
        <v>134</v>
      </c>
      <c r="B176" s="7" t="s">
        <v>147</v>
      </c>
      <c r="C176" s="11">
        <v>2564858735</v>
      </c>
      <c r="D176" s="11">
        <v>7313259</v>
      </c>
      <c r="E176" s="11">
        <v>298652</v>
      </c>
      <c r="F176" s="11">
        <v>4479911</v>
      </c>
      <c r="G176" s="11">
        <f t="shared" si="12"/>
        <v>12091822</v>
      </c>
      <c r="H176" s="7"/>
      <c r="I176" s="7"/>
      <c r="J176" s="7"/>
      <c r="K176" s="7"/>
    </row>
    <row r="177" spans="1:11" ht="12.75">
      <c r="A177" s="7" t="s">
        <v>134</v>
      </c>
      <c r="B177" s="7" t="s">
        <v>148</v>
      </c>
      <c r="C177" s="11">
        <v>3352589124</v>
      </c>
      <c r="D177" s="11">
        <v>5501599</v>
      </c>
      <c r="E177" s="11">
        <v>0</v>
      </c>
      <c r="F177" s="11">
        <v>4934475</v>
      </c>
      <c r="G177" s="11">
        <f t="shared" si="12"/>
        <v>10436074</v>
      </c>
      <c r="H177" s="7"/>
      <c r="I177" s="7"/>
      <c r="J177" s="7"/>
      <c r="K177" s="7"/>
    </row>
    <row r="178" spans="1:11" ht="12.75">
      <c r="A178" s="7" t="s">
        <v>134</v>
      </c>
      <c r="B178" s="7" t="s">
        <v>149</v>
      </c>
      <c r="C178" s="11">
        <v>10644182671</v>
      </c>
      <c r="D178" s="11">
        <v>16648034</v>
      </c>
      <c r="E178" s="11">
        <v>1849001</v>
      </c>
      <c r="F178" s="11">
        <v>20090788</v>
      </c>
      <c r="G178" s="11">
        <f t="shared" si="12"/>
        <v>38587823</v>
      </c>
      <c r="H178" s="7"/>
      <c r="I178" s="7"/>
      <c r="J178" s="7"/>
      <c r="K178" s="7"/>
    </row>
    <row r="179" spans="1:11" ht="12.75">
      <c r="A179" s="7" t="s">
        <v>134</v>
      </c>
      <c r="B179" s="7" t="s">
        <v>150</v>
      </c>
      <c r="C179" s="11">
        <v>5815977145</v>
      </c>
      <c r="D179" s="11">
        <v>15030288</v>
      </c>
      <c r="E179" s="11">
        <v>0</v>
      </c>
      <c r="F179" s="11">
        <v>13297010</v>
      </c>
      <c r="G179" s="11">
        <f t="shared" si="12"/>
        <v>28327298</v>
      </c>
      <c r="H179" s="7"/>
      <c r="I179" s="7"/>
      <c r="J179" s="7"/>
      <c r="K179" s="7"/>
    </row>
    <row r="180" spans="1:11" ht="12.75">
      <c r="A180" s="7" t="s">
        <v>134</v>
      </c>
      <c r="B180" s="7" t="s">
        <v>151</v>
      </c>
      <c r="C180" s="11">
        <v>21682824620</v>
      </c>
      <c r="D180" s="11">
        <v>29012703</v>
      </c>
      <c r="E180" s="11">
        <v>11543719</v>
      </c>
      <c r="F180" s="11">
        <v>28296086</v>
      </c>
      <c r="G180" s="11">
        <f t="shared" si="12"/>
        <v>68852508</v>
      </c>
      <c r="H180" s="7"/>
      <c r="I180" s="7"/>
      <c r="J180" s="7"/>
      <c r="K180" s="7"/>
    </row>
    <row r="181" spans="1:11" ht="12.75">
      <c r="A181" s="7" t="s">
        <v>134</v>
      </c>
      <c r="B181" s="7" t="s">
        <v>152</v>
      </c>
      <c r="C181" s="11">
        <v>11596293158</v>
      </c>
      <c r="D181" s="11">
        <v>33137103</v>
      </c>
      <c r="E181" s="11">
        <v>2998917</v>
      </c>
      <c r="F181" s="11">
        <v>20280989</v>
      </c>
      <c r="G181" s="11">
        <f t="shared" si="12"/>
        <v>56417009</v>
      </c>
      <c r="H181" s="7"/>
      <c r="I181" s="7"/>
      <c r="J181" s="7"/>
      <c r="K181" s="7"/>
    </row>
    <row r="182" spans="1:11" ht="12.75">
      <c r="A182" s="7" t="s">
        <v>134</v>
      </c>
      <c r="B182" s="7" t="s">
        <v>153</v>
      </c>
      <c r="C182" s="11">
        <v>8350821715</v>
      </c>
      <c r="D182" s="11">
        <v>19319626</v>
      </c>
      <c r="E182" s="11">
        <v>1424650</v>
      </c>
      <c r="F182" s="11">
        <v>21192047</v>
      </c>
      <c r="G182" s="11">
        <f t="shared" si="12"/>
        <v>41936323</v>
      </c>
      <c r="H182" s="7"/>
      <c r="I182" s="7"/>
      <c r="J182" s="7"/>
      <c r="K182" s="7"/>
    </row>
    <row r="183" spans="1:11" ht="12.75">
      <c r="A183" s="7" t="s">
        <v>134</v>
      </c>
      <c r="B183" s="7" t="s">
        <v>154</v>
      </c>
      <c r="C183" s="14">
        <v>239414440</v>
      </c>
      <c r="D183" s="14">
        <v>502842</v>
      </c>
      <c r="E183" s="14">
        <v>0</v>
      </c>
      <c r="F183" s="14">
        <v>800458</v>
      </c>
      <c r="G183" s="12">
        <f t="shared" si="12"/>
        <v>1303300</v>
      </c>
      <c r="H183" s="7"/>
      <c r="I183" s="7"/>
      <c r="J183" s="7"/>
      <c r="K183" s="7"/>
    </row>
    <row r="184" spans="1:13" ht="13.5" thickBot="1">
      <c r="A184" s="7"/>
      <c r="B184" s="7"/>
      <c r="C184" s="13">
        <f>SUM(C164:C183)</f>
        <v>208045113301</v>
      </c>
      <c r="D184" s="13">
        <f>SUM(D164:D183)</f>
        <v>345984288</v>
      </c>
      <c r="E184" s="13">
        <f>SUM(E164:E183)</f>
        <v>135089866</v>
      </c>
      <c r="F184" s="13">
        <f>SUM(F164:F183)</f>
        <v>178041625</v>
      </c>
      <c r="G184" s="15">
        <f>SUM(G164:G183)</f>
        <v>659115779</v>
      </c>
      <c r="H184" s="7"/>
      <c r="I184" s="7"/>
      <c r="J184" s="7"/>
      <c r="K184" s="7"/>
      <c r="M184" s="16"/>
    </row>
    <row r="185" spans="1:11" ht="13.5" thickTop="1">
      <c r="A185" s="7"/>
      <c r="B185" s="7"/>
      <c r="C185" s="11"/>
      <c r="D185" s="11"/>
      <c r="E185" s="11"/>
      <c r="F185" s="11"/>
      <c r="G185" s="11"/>
      <c r="H185" s="7"/>
      <c r="I185" s="7"/>
      <c r="J185" s="7"/>
      <c r="K185" s="7"/>
    </row>
    <row r="186" spans="1:11" ht="12.75">
      <c r="A186" s="7" t="s">
        <v>155</v>
      </c>
      <c r="B186" s="7" t="s">
        <v>156</v>
      </c>
      <c r="C186" s="11">
        <v>1910889778</v>
      </c>
      <c r="D186" s="11">
        <v>5904473</v>
      </c>
      <c r="E186" s="11">
        <v>0</v>
      </c>
      <c r="F186" s="11">
        <v>3299411</v>
      </c>
      <c r="G186" s="11">
        <f aca="true" t="shared" si="13" ref="G186:G191">D186+E186+F186</f>
        <v>9203884</v>
      </c>
      <c r="H186" s="7"/>
      <c r="I186" s="7"/>
      <c r="J186" s="7"/>
      <c r="K186" s="7"/>
    </row>
    <row r="187" spans="1:11" ht="12.75">
      <c r="A187" s="7" t="s">
        <v>155</v>
      </c>
      <c r="B187" s="7" t="s">
        <v>157</v>
      </c>
      <c r="C187" s="11">
        <v>3094132800</v>
      </c>
      <c r="D187" s="11">
        <v>4958803</v>
      </c>
      <c r="E187" s="11">
        <v>0</v>
      </c>
      <c r="F187" s="11">
        <v>8155503</v>
      </c>
      <c r="G187" s="11">
        <f t="shared" si="13"/>
        <v>13114306</v>
      </c>
      <c r="H187" s="7"/>
      <c r="I187" s="7"/>
      <c r="J187" s="7"/>
      <c r="K187" s="7"/>
    </row>
    <row r="188" spans="1:11" ht="12.75">
      <c r="A188" s="7" t="s">
        <v>155</v>
      </c>
      <c r="B188" s="7" t="s">
        <v>158</v>
      </c>
      <c r="C188" s="11">
        <v>3279020814</v>
      </c>
      <c r="D188" s="11">
        <v>8861131</v>
      </c>
      <c r="E188" s="11">
        <v>0</v>
      </c>
      <c r="F188" s="11">
        <v>5892421</v>
      </c>
      <c r="G188" s="11">
        <f t="shared" si="13"/>
        <v>14753552</v>
      </c>
      <c r="H188" s="7"/>
      <c r="I188" s="7"/>
      <c r="J188" s="7"/>
      <c r="K188" s="7"/>
    </row>
    <row r="189" spans="1:11" ht="12.75">
      <c r="A189" s="7" t="s">
        <v>155</v>
      </c>
      <c r="B189" s="7" t="s">
        <v>159</v>
      </c>
      <c r="C189" s="11">
        <v>3450950021</v>
      </c>
      <c r="D189" s="11">
        <v>9592231</v>
      </c>
      <c r="E189" s="11">
        <v>0</v>
      </c>
      <c r="F189" s="11">
        <v>8286587</v>
      </c>
      <c r="G189" s="11">
        <f t="shared" si="13"/>
        <v>17878818</v>
      </c>
      <c r="H189" s="7"/>
      <c r="I189" s="7"/>
      <c r="J189" s="7"/>
      <c r="K189" s="7"/>
    </row>
    <row r="190" spans="1:11" ht="12.75">
      <c r="A190" s="7" t="s">
        <v>155</v>
      </c>
      <c r="B190" s="7" t="s">
        <v>160</v>
      </c>
      <c r="C190" s="11">
        <v>3383771893</v>
      </c>
      <c r="D190" s="11">
        <v>10934767</v>
      </c>
      <c r="E190" s="11">
        <v>0</v>
      </c>
      <c r="F190" s="11">
        <v>1896454</v>
      </c>
      <c r="G190" s="11">
        <f t="shared" si="13"/>
        <v>12831221</v>
      </c>
      <c r="H190" s="7"/>
      <c r="I190" s="7"/>
      <c r="J190" s="7"/>
      <c r="K190" s="7"/>
    </row>
    <row r="191" spans="1:11" ht="12.75">
      <c r="A191" s="7" t="s">
        <v>155</v>
      </c>
      <c r="B191" s="7" t="s">
        <v>161</v>
      </c>
      <c r="C191" s="14">
        <v>25859375</v>
      </c>
      <c r="D191" s="14">
        <v>75786</v>
      </c>
      <c r="E191" s="14">
        <v>0</v>
      </c>
      <c r="F191" s="14">
        <v>15605</v>
      </c>
      <c r="G191" s="12">
        <f t="shared" si="13"/>
        <v>91391</v>
      </c>
      <c r="H191" s="7"/>
      <c r="I191" s="7"/>
      <c r="J191" s="7"/>
      <c r="K191" s="7"/>
    </row>
    <row r="192" spans="1:11" ht="13.5" thickBot="1">
      <c r="A192" s="7"/>
      <c r="B192" s="7"/>
      <c r="C192" s="13">
        <f>SUM(C186:C191)</f>
        <v>15144624681</v>
      </c>
      <c r="D192" s="13">
        <f>SUM(D186:D191)</f>
        <v>40327191</v>
      </c>
      <c r="E192" s="13">
        <f>SUM(E186:E191)</f>
        <v>0</v>
      </c>
      <c r="F192" s="13">
        <f>SUM(F186:F191)</f>
        <v>27545981</v>
      </c>
      <c r="G192" s="15">
        <f>SUM(G186:G191)</f>
        <v>67873172</v>
      </c>
      <c r="H192" s="7"/>
      <c r="I192" s="7"/>
      <c r="J192" s="7"/>
      <c r="K192" s="7"/>
    </row>
    <row r="193" spans="1:11" ht="13.5" thickTop="1">
      <c r="A193" s="7"/>
      <c r="B193" s="7"/>
      <c r="C193" s="11"/>
      <c r="D193" s="11"/>
      <c r="E193" s="11"/>
      <c r="F193" s="11"/>
      <c r="G193" s="11"/>
      <c r="H193" s="7"/>
      <c r="I193" s="7"/>
      <c r="J193" s="7"/>
      <c r="K193" s="7"/>
    </row>
    <row r="194" spans="1:11" ht="12.75">
      <c r="A194" s="7" t="s">
        <v>162</v>
      </c>
      <c r="B194" s="7" t="s">
        <v>163</v>
      </c>
      <c r="C194" s="11">
        <v>206176</v>
      </c>
      <c r="D194" s="11">
        <v>594</v>
      </c>
      <c r="E194" s="11">
        <v>0</v>
      </c>
      <c r="F194" s="11">
        <v>193</v>
      </c>
      <c r="G194" s="11">
        <f aca="true" t="shared" si="14" ref="G194:G201">D194+E194+F194</f>
        <v>787</v>
      </c>
      <c r="H194" s="7"/>
      <c r="I194" s="7"/>
      <c r="J194" s="7"/>
      <c r="K194" s="7"/>
    </row>
    <row r="195" spans="1:11" ht="12.75">
      <c r="A195" s="7" t="s">
        <v>162</v>
      </c>
      <c r="B195" s="7" t="s">
        <v>164</v>
      </c>
      <c r="C195" s="11">
        <v>52802000</v>
      </c>
      <c r="D195" s="11">
        <v>59999</v>
      </c>
      <c r="E195" s="11">
        <v>0</v>
      </c>
      <c r="F195" s="11">
        <v>0</v>
      </c>
      <c r="G195" s="11">
        <f t="shared" si="14"/>
        <v>59999</v>
      </c>
      <c r="H195" s="7"/>
      <c r="I195" s="7"/>
      <c r="J195" s="7"/>
      <c r="K195" s="7"/>
    </row>
    <row r="196" spans="1:11" ht="12.75">
      <c r="A196" s="7" t="s">
        <v>162</v>
      </c>
      <c r="B196" s="7" t="s">
        <v>165</v>
      </c>
      <c r="C196" s="11">
        <v>201813686</v>
      </c>
      <c r="D196" s="11">
        <v>187424</v>
      </c>
      <c r="E196" s="11">
        <v>0</v>
      </c>
      <c r="F196" s="11">
        <v>290955</v>
      </c>
      <c r="G196" s="11">
        <f t="shared" si="14"/>
        <v>478379</v>
      </c>
      <c r="H196" s="7"/>
      <c r="I196" s="7"/>
      <c r="J196" s="7"/>
      <c r="K196" s="7"/>
    </row>
    <row r="197" spans="1:11" ht="12.75">
      <c r="A197" s="7" t="s">
        <v>162</v>
      </c>
      <c r="B197" s="7" t="s">
        <v>166</v>
      </c>
      <c r="C197" s="11">
        <v>6495607</v>
      </c>
      <c r="D197" s="11">
        <v>18228</v>
      </c>
      <c r="E197" s="11">
        <v>0</v>
      </c>
      <c r="F197" s="11">
        <v>9699</v>
      </c>
      <c r="G197" s="11">
        <f t="shared" si="14"/>
        <v>27927</v>
      </c>
      <c r="H197" s="7"/>
      <c r="I197" s="7"/>
      <c r="J197" s="7"/>
      <c r="K197" s="7"/>
    </row>
    <row r="198" spans="1:11" ht="12.75">
      <c r="A198" s="7" t="s">
        <v>162</v>
      </c>
      <c r="B198" s="7" t="s">
        <v>167</v>
      </c>
      <c r="C198" s="11">
        <v>104130172</v>
      </c>
      <c r="D198" s="11">
        <v>261252</v>
      </c>
      <c r="E198" s="11">
        <v>0</v>
      </c>
      <c r="F198" s="11">
        <v>125810</v>
      </c>
      <c r="G198" s="11">
        <f t="shared" si="14"/>
        <v>387062</v>
      </c>
      <c r="H198" s="7"/>
      <c r="I198" s="7"/>
      <c r="J198" s="7"/>
      <c r="K198" s="7"/>
    </row>
    <row r="199" spans="1:11" ht="12.75">
      <c r="A199" s="7" t="s">
        <v>162</v>
      </c>
      <c r="B199" s="7" t="s">
        <v>168</v>
      </c>
      <c r="C199" s="11">
        <v>1070760117</v>
      </c>
      <c r="D199" s="11">
        <v>2623791</v>
      </c>
      <c r="E199" s="11">
        <v>0</v>
      </c>
      <c r="F199" s="11">
        <v>1758188</v>
      </c>
      <c r="G199" s="11">
        <f t="shared" si="14"/>
        <v>4381979</v>
      </c>
      <c r="H199" s="7"/>
      <c r="I199" s="7"/>
      <c r="J199" s="7"/>
      <c r="K199" s="7"/>
    </row>
    <row r="200" spans="1:11" ht="12.75">
      <c r="A200" s="7" t="s">
        <v>162</v>
      </c>
      <c r="B200" s="7" t="s">
        <v>169</v>
      </c>
      <c r="C200" s="11">
        <v>177928900</v>
      </c>
      <c r="D200" s="11">
        <v>547612</v>
      </c>
      <c r="E200" s="11">
        <v>0</v>
      </c>
      <c r="F200" s="11">
        <v>125369</v>
      </c>
      <c r="G200" s="11">
        <f t="shared" si="14"/>
        <v>672981</v>
      </c>
      <c r="H200" s="7"/>
      <c r="I200" s="7"/>
      <c r="J200" s="7"/>
      <c r="K200" s="7"/>
    </row>
    <row r="201" spans="1:11" ht="12.75">
      <c r="A201" s="7" t="s">
        <v>162</v>
      </c>
      <c r="B201" s="7" t="s">
        <v>170</v>
      </c>
      <c r="C201" s="14">
        <v>716118691</v>
      </c>
      <c r="D201" s="14">
        <v>932387</v>
      </c>
      <c r="E201" s="14">
        <v>0</v>
      </c>
      <c r="F201" s="14">
        <v>707597</v>
      </c>
      <c r="G201" s="12">
        <f t="shared" si="14"/>
        <v>1639984</v>
      </c>
      <c r="H201" s="7"/>
      <c r="I201" s="7"/>
      <c r="J201" s="7"/>
      <c r="K201" s="7"/>
    </row>
    <row r="202" spans="1:11" ht="13.5" thickBot="1">
      <c r="A202" s="7"/>
      <c r="B202" s="7"/>
      <c r="C202" s="13">
        <f>SUM(C194:C201)</f>
        <v>2330255349</v>
      </c>
      <c r="D202" s="13">
        <f>SUM(D194:D201)</f>
        <v>4631287</v>
      </c>
      <c r="E202" s="13">
        <f>SUM(E194:E201)</f>
        <v>0</v>
      </c>
      <c r="F202" s="13">
        <f>SUM(F194:F201)</f>
        <v>3017811</v>
      </c>
      <c r="G202" s="15">
        <f>SUM(G194:G201)</f>
        <v>7649098</v>
      </c>
      <c r="H202" s="7"/>
      <c r="I202" s="7"/>
      <c r="J202" s="7"/>
      <c r="K202" s="7"/>
    </row>
    <row r="203" spans="1:11" ht="13.5" thickTop="1">
      <c r="A203" s="7"/>
      <c r="B203" s="7"/>
      <c r="C203" s="11"/>
      <c r="D203" s="11"/>
      <c r="E203" s="11"/>
      <c r="F203" s="11"/>
      <c r="G203" s="11"/>
      <c r="H203" s="7"/>
      <c r="I203" s="7"/>
      <c r="J203" s="7"/>
      <c r="K203" s="7"/>
    </row>
    <row r="204" spans="1:11" ht="12.75">
      <c r="A204" s="7" t="s">
        <v>171</v>
      </c>
      <c r="B204" s="7" t="s">
        <v>172</v>
      </c>
      <c r="C204" s="11">
        <v>20060973</v>
      </c>
      <c r="D204" s="11">
        <v>0</v>
      </c>
      <c r="E204" s="11">
        <v>0</v>
      </c>
      <c r="F204" s="11">
        <v>0</v>
      </c>
      <c r="G204" s="11">
        <f aca="true" t="shared" si="15" ref="G204:G214">D204+E204+F204</f>
        <v>0</v>
      </c>
      <c r="H204" s="7"/>
      <c r="I204" s="7"/>
      <c r="J204" s="7"/>
      <c r="K204" s="7"/>
    </row>
    <row r="205" spans="1:11" ht="12.75">
      <c r="A205" s="7" t="s">
        <v>171</v>
      </c>
      <c r="B205" s="7" t="s">
        <v>173</v>
      </c>
      <c r="C205" s="11">
        <v>26510000</v>
      </c>
      <c r="D205" s="11">
        <v>86610</v>
      </c>
      <c r="E205" s="11">
        <v>0</v>
      </c>
      <c r="F205" s="11">
        <v>54949</v>
      </c>
      <c r="G205" s="11">
        <f t="shared" si="15"/>
        <v>141559</v>
      </c>
      <c r="H205" s="7"/>
      <c r="I205" s="7"/>
      <c r="J205" s="7"/>
      <c r="K205" s="7"/>
    </row>
    <row r="206" spans="1:11" ht="12.75">
      <c r="A206" s="7" t="s">
        <v>171</v>
      </c>
      <c r="B206" s="7" t="s">
        <v>174</v>
      </c>
      <c r="C206" s="11">
        <v>68805902</v>
      </c>
      <c r="D206" s="11">
        <v>0</v>
      </c>
      <c r="E206" s="11">
        <v>0</v>
      </c>
      <c r="F206" s="11">
        <v>0</v>
      </c>
      <c r="G206" s="11">
        <f t="shared" si="15"/>
        <v>0</v>
      </c>
      <c r="H206" s="7"/>
      <c r="I206" s="7"/>
      <c r="J206" s="7"/>
      <c r="K206" s="7"/>
    </row>
    <row r="207" spans="1:11" ht="12.75">
      <c r="A207" s="7" t="s">
        <v>171</v>
      </c>
      <c r="B207" s="7" t="s">
        <v>175</v>
      </c>
      <c r="C207" s="11">
        <v>35668361</v>
      </c>
      <c r="D207" s="11">
        <v>99831</v>
      </c>
      <c r="E207" s="11">
        <v>0</v>
      </c>
      <c r="F207" s="11">
        <v>16943</v>
      </c>
      <c r="G207" s="11">
        <f t="shared" si="15"/>
        <v>116774</v>
      </c>
      <c r="H207" s="7"/>
      <c r="I207" s="7"/>
      <c r="J207" s="7"/>
      <c r="K207" s="7"/>
    </row>
    <row r="208" spans="1:11" ht="12.75">
      <c r="A208" s="7" t="s">
        <v>171</v>
      </c>
      <c r="B208" s="7" t="s">
        <v>176</v>
      </c>
      <c r="C208" s="11">
        <v>71000479</v>
      </c>
      <c r="D208" s="11">
        <v>169349</v>
      </c>
      <c r="E208" s="11">
        <v>0</v>
      </c>
      <c r="F208" s="11">
        <v>91923</v>
      </c>
      <c r="G208" s="11">
        <f t="shared" si="15"/>
        <v>261272</v>
      </c>
      <c r="H208" s="7"/>
      <c r="I208" s="7"/>
      <c r="J208" s="7"/>
      <c r="K208" s="7"/>
    </row>
    <row r="209" spans="1:11" ht="12.75">
      <c r="A209" s="7" t="s">
        <v>171</v>
      </c>
      <c r="B209" s="7" t="s">
        <v>177</v>
      </c>
      <c r="C209" s="11">
        <v>28086356</v>
      </c>
      <c r="D209" s="11">
        <v>71559</v>
      </c>
      <c r="E209" s="11">
        <v>0</v>
      </c>
      <c r="F209" s="11">
        <v>0</v>
      </c>
      <c r="G209" s="11">
        <f t="shared" si="15"/>
        <v>71559</v>
      </c>
      <c r="H209" s="7"/>
      <c r="I209" s="7"/>
      <c r="J209" s="7"/>
      <c r="K209" s="7"/>
    </row>
    <row r="210" spans="1:11" ht="12.75">
      <c r="A210" s="7" t="s">
        <v>171</v>
      </c>
      <c r="B210" s="7" t="s">
        <v>178</v>
      </c>
      <c r="C210" s="11">
        <v>21880428</v>
      </c>
      <c r="D210" s="11">
        <v>84150</v>
      </c>
      <c r="E210" s="11">
        <v>0</v>
      </c>
      <c r="F210" s="11">
        <v>0</v>
      </c>
      <c r="G210" s="11">
        <f t="shared" si="15"/>
        <v>84150</v>
      </c>
      <c r="H210" s="1">
        <v>0</v>
      </c>
      <c r="I210" s="7"/>
      <c r="J210" s="7"/>
      <c r="K210" s="7"/>
    </row>
    <row r="211" spans="1:11" ht="12.75">
      <c r="A211" s="7" t="s">
        <v>171</v>
      </c>
      <c r="B211" s="7" t="s">
        <v>179</v>
      </c>
      <c r="C211" s="11">
        <v>28875535</v>
      </c>
      <c r="D211" s="11">
        <v>0</v>
      </c>
      <c r="E211" s="11">
        <v>0</v>
      </c>
      <c r="F211" s="11">
        <v>0</v>
      </c>
      <c r="G211" s="11">
        <f t="shared" si="15"/>
        <v>0</v>
      </c>
      <c r="H211" s="7"/>
      <c r="I211" s="7"/>
      <c r="J211" s="7"/>
      <c r="K211" s="7"/>
    </row>
    <row r="212" spans="1:11" ht="12.75">
      <c r="A212" s="7" t="s">
        <v>171</v>
      </c>
      <c r="B212" s="7" t="s">
        <v>180</v>
      </c>
      <c r="C212" s="11">
        <v>407191579</v>
      </c>
      <c r="D212" s="11">
        <v>854338</v>
      </c>
      <c r="E212" s="11">
        <v>0</v>
      </c>
      <c r="F212" s="11">
        <v>425494</v>
      </c>
      <c r="G212" s="11">
        <f t="shared" si="15"/>
        <v>1279832</v>
      </c>
      <c r="H212" s="7"/>
      <c r="I212" s="7"/>
      <c r="J212" s="7"/>
      <c r="K212" s="7"/>
    </row>
    <row r="213" spans="1:11" ht="12.75">
      <c r="A213" s="7" t="s">
        <v>171</v>
      </c>
      <c r="B213" s="7" t="s">
        <v>181</v>
      </c>
      <c r="C213" s="11">
        <v>374197008</v>
      </c>
      <c r="D213" s="11">
        <v>909979</v>
      </c>
      <c r="E213" s="11">
        <v>0</v>
      </c>
      <c r="F213" s="11">
        <v>308159</v>
      </c>
      <c r="G213" s="11">
        <f t="shared" si="15"/>
        <v>1218138</v>
      </c>
      <c r="H213" s="7"/>
      <c r="I213" s="7"/>
      <c r="J213" s="7"/>
      <c r="K213" s="7"/>
    </row>
    <row r="214" spans="1:11" ht="12.75">
      <c r="A214" s="7" t="s">
        <v>171</v>
      </c>
      <c r="B214" s="7" t="s">
        <v>182</v>
      </c>
      <c r="C214" s="14">
        <v>151296277</v>
      </c>
      <c r="D214" s="14">
        <v>240003</v>
      </c>
      <c r="E214" s="14">
        <v>0</v>
      </c>
      <c r="F214" s="14">
        <v>212312</v>
      </c>
      <c r="G214" s="12">
        <f t="shared" si="15"/>
        <v>452315</v>
      </c>
      <c r="H214" s="7"/>
      <c r="I214" s="7"/>
      <c r="J214" s="7"/>
      <c r="K214" s="7"/>
    </row>
    <row r="215" spans="3:11" ht="13.5" thickBot="1">
      <c r="C215" s="13">
        <f>SUM(C204:C214)</f>
        <v>1233572898</v>
      </c>
      <c r="D215" s="13">
        <f>SUM(D204:D214)</f>
        <v>2515819</v>
      </c>
      <c r="E215" s="13">
        <f>SUM(E204:E214)</f>
        <v>0</v>
      </c>
      <c r="F215" s="13">
        <f>SUM(F204:F214)</f>
        <v>1109780</v>
      </c>
      <c r="G215" s="15">
        <f>SUM(G204:G214)</f>
        <v>3625599</v>
      </c>
      <c r="H215" s="7"/>
      <c r="I215" s="7"/>
      <c r="J215" s="7"/>
      <c r="K215" s="7"/>
    </row>
    <row r="216" spans="1:11" ht="13.5" thickTop="1">
      <c r="A216" s="7"/>
      <c r="C216" s="16"/>
      <c r="D216" s="16"/>
      <c r="E216" s="16"/>
      <c r="F216" s="16"/>
      <c r="G216" s="11"/>
      <c r="H216" s="7"/>
      <c r="I216" s="7"/>
      <c r="J216" s="7"/>
      <c r="K216" s="7"/>
    </row>
    <row r="217" spans="1:11" ht="12.75">
      <c r="A217" s="7" t="s">
        <v>183</v>
      </c>
      <c r="B217" s="7" t="s">
        <v>184</v>
      </c>
      <c r="C217" s="11">
        <v>208183427</v>
      </c>
      <c r="D217" s="11">
        <v>16219</v>
      </c>
      <c r="E217" s="11">
        <v>0</v>
      </c>
      <c r="F217" s="11">
        <v>319262</v>
      </c>
      <c r="G217" s="11">
        <f aca="true" t="shared" si="16" ref="G217:G233">D217+E217+F217</f>
        <v>335481</v>
      </c>
      <c r="H217" s="7"/>
      <c r="I217" s="7"/>
      <c r="J217" s="7"/>
      <c r="K217" s="7"/>
    </row>
    <row r="218" spans="1:11" ht="12.75">
      <c r="A218" s="7" t="s">
        <v>183</v>
      </c>
      <c r="B218" s="7" t="s">
        <v>185</v>
      </c>
      <c r="C218" s="11">
        <v>66819657</v>
      </c>
      <c r="D218" s="11">
        <v>96387</v>
      </c>
      <c r="E218" s="11">
        <v>0</v>
      </c>
      <c r="F218" s="11">
        <v>0</v>
      </c>
      <c r="G218" s="11">
        <f t="shared" si="16"/>
        <v>96387</v>
      </c>
      <c r="H218" s="7"/>
      <c r="I218" s="7"/>
      <c r="J218" s="7"/>
      <c r="K218" s="7"/>
    </row>
    <row r="219" spans="1:11" ht="12.75">
      <c r="A219" s="7" t="s">
        <v>183</v>
      </c>
      <c r="B219" s="7" t="s">
        <v>186</v>
      </c>
      <c r="C219" s="11">
        <v>41222322</v>
      </c>
      <c r="D219" s="11">
        <v>53674</v>
      </c>
      <c r="E219" s="11">
        <v>0</v>
      </c>
      <c r="F219" s="11">
        <v>0</v>
      </c>
      <c r="G219" s="11">
        <f t="shared" si="16"/>
        <v>53674</v>
      </c>
      <c r="H219" s="7"/>
      <c r="I219" s="7"/>
      <c r="J219" s="7"/>
      <c r="K219" s="7"/>
    </row>
    <row r="220" spans="1:11" ht="12.75">
      <c r="A220" s="7" t="s">
        <v>183</v>
      </c>
      <c r="B220" s="7" t="s">
        <v>187</v>
      </c>
      <c r="C220" s="11">
        <v>234749439</v>
      </c>
      <c r="D220" s="11">
        <v>375271</v>
      </c>
      <c r="E220" s="11">
        <v>0</v>
      </c>
      <c r="F220" s="11">
        <v>252703</v>
      </c>
      <c r="G220" s="11">
        <f t="shared" si="16"/>
        <v>627974</v>
      </c>
      <c r="H220" s="7"/>
      <c r="I220" s="7"/>
      <c r="J220" s="7"/>
      <c r="K220" s="7"/>
    </row>
    <row r="221" spans="1:11" ht="12.75">
      <c r="A221" s="7" t="s">
        <v>183</v>
      </c>
      <c r="B221" s="7" t="s">
        <v>188</v>
      </c>
      <c r="C221" s="11">
        <v>174565292</v>
      </c>
      <c r="D221" s="11">
        <v>349754</v>
      </c>
      <c r="E221" s="11">
        <v>0</v>
      </c>
      <c r="F221" s="11">
        <v>258865</v>
      </c>
      <c r="G221" s="11">
        <f t="shared" si="16"/>
        <v>608619</v>
      </c>
      <c r="H221" s="7"/>
      <c r="I221" s="7"/>
      <c r="J221" s="7"/>
      <c r="K221" s="7"/>
    </row>
    <row r="222" spans="1:11" ht="12.75">
      <c r="A222" s="7" t="s">
        <v>183</v>
      </c>
      <c r="B222" s="7" t="s">
        <v>189</v>
      </c>
      <c r="C222" s="11">
        <v>181418975</v>
      </c>
      <c r="D222" s="11">
        <v>0</v>
      </c>
      <c r="E222" s="11">
        <v>0</v>
      </c>
      <c r="F222" s="11">
        <v>210717</v>
      </c>
      <c r="G222" s="11">
        <f t="shared" si="16"/>
        <v>210717</v>
      </c>
      <c r="H222" s="7"/>
      <c r="I222" s="7"/>
      <c r="J222" s="7"/>
      <c r="K222" s="7"/>
    </row>
    <row r="223" spans="1:11" ht="12.75">
      <c r="A223" s="7" t="s">
        <v>183</v>
      </c>
      <c r="B223" s="7" t="s">
        <v>190</v>
      </c>
      <c r="C223" s="11">
        <v>187550463</v>
      </c>
      <c r="D223" s="11">
        <v>382985</v>
      </c>
      <c r="E223" s="11">
        <v>0</v>
      </c>
      <c r="F223" s="11">
        <v>0</v>
      </c>
      <c r="G223" s="11">
        <f t="shared" si="16"/>
        <v>382985</v>
      </c>
      <c r="H223" s="7"/>
      <c r="I223" s="7"/>
      <c r="J223" s="7"/>
      <c r="K223" s="7"/>
    </row>
    <row r="224" spans="1:11" ht="12.75">
      <c r="A224" s="7" t="s">
        <v>183</v>
      </c>
      <c r="B224" s="7" t="s">
        <v>191</v>
      </c>
      <c r="C224" s="11">
        <v>69225557</v>
      </c>
      <c r="D224" s="11">
        <v>122329</v>
      </c>
      <c r="E224" s="11">
        <v>0</v>
      </c>
      <c r="F224" s="11">
        <v>0</v>
      </c>
      <c r="G224" s="11">
        <f t="shared" si="16"/>
        <v>122329</v>
      </c>
      <c r="H224" s="7"/>
      <c r="I224" s="7"/>
      <c r="J224" s="7"/>
      <c r="K224" s="7"/>
    </row>
    <row r="225" spans="1:11" ht="12.75">
      <c r="A225" s="7" t="s">
        <v>183</v>
      </c>
      <c r="B225" s="7" t="s">
        <v>192</v>
      </c>
      <c r="C225" s="11">
        <v>234774307</v>
      </c>
      <c r="D225" s="11">
        <v>469708</v>
      </c>
      <c r="E225" s="11">
        <v>0</v>
      </c>
      <c r="F225" s="11">
        <v>393844</v>
      </c>
      <c r="G225" s="11">
        <f t="shared" si="16"/>
        <v>863552</v>
      </c>
      <c r="H225" s="7"/>
      <c r="I225" s="7"/>
      <c r="J225" s="7"/>
      <c r="K225" s="7"/>
    </row>
    <row r="226" spans="1:11" ht="12.75">
      <c r="A226" s="7" t="s">
        <v>183</v>
      </c>
      <c r="B226" s="7" t="s">
        <v>193</v>
      </c>
      <c r="C226" s="11">
        <v>220298247</v>
      </c>
      <c r="D226" s="11">
        <v>482165</v>
      </c>
      <c r="E226" s="11">
        <v>0</v>
      </c>
      <c r="F226" s="11">
        <v>233798</v>
      </c>
      <c r="G226" s="11">
        <f t="shared" si="16"/>
        <v>715963</v>
      </c>
      <c r="H226" s="7"/>
      <c r="I226" s="7"/>
      <c r="J226" s="7"/>
      <c r="K226" s="7"/>
    </row>
    <row r="227" spans="1:11" ht="12.75">
      <c r="A227" s="7" t="s">
        <v>183</v>
      </c>
      <c r="B227" s="7" t="s">
        <v>194</v>
      </c>
      <c r="C227" s="11">
        <v>74030474</v>
      </c>
      <c r="D227" s="11">
        <v>138993</v>
      </c>
      <c r="E227" s="11">
        <v>0</v>
      </c>
      <c r="F227" s="11">
        <v>50303</v>
      </c>
      <c r="G227" s="11">
        <f t="shared" si="16"/>
        <v>189296</v>
      </c>
      <c r="H227" s="7"/>
      <c r="I227" s="7"/>
      <c r="J227" s="7"/>
      <c r="K227" s="7"/>
    </row>
    <row r="228" spans="1:11" ht="12.75">
      <c r="A228" s="7" t="s">
        <v>183</v>
      </c>
      <c r="B228" s="7" t="s">
        <v>195</v>
      </c>
      <c r="C228" s="11">
        <v>817475069</v>
      </c>
      <c r="D228" s="11">
        <v>2563536</v>
      </c>
      <c r="E228" s="11">
        <v>0</v>
      </c>
      <c r="F228" s="11">
        <v>1149369</v>
      </c>
      <c r="G228" s="11">
        <f t="shared" si="16"/>
        <v>3712905</v>
      </c>
      <c r="H228" s="7"/>
      <c r="I228" s="7"/>
      <c r="J228" s="7"/>
      <c r="K228" s="7"/>
    </row>
    <row r="229" spans="1:11" ht="12.75">
      <c r="A229" s="7" t="s">
        <v>183</v>
      </c>
      <c r="B229" s="7" t="s">
        <v>196</v>
      </c>
      <c r="C229" s="11">
        <v>284217419</v>
      </c>
      <c r="D229" s="11">
        <v>864195</v>
      </c>
      <c r="E229" s="11">
        <v>0</v>
      </c>
      <c r="F229" s="11">
        <v>0</v>
      </c>
      <c r="G229" s="11">
        <f t="shared" si="16"/>
        <v>864195</v>
      </c>
      <c r="H229" s="7"/>
      <c r="I229" s="7"/>
      <c r="J229" s="7"/>
      <c r="K229" s="7"/>
    </row>
    <row r="230" spans="1:11" ht="12.75">
      <c r="A230" s="7" t="s">
        <v>183</v>
      </c>
      <c r="B230" s="7" t="s">
        <v>121</v>
      </c>
      <c r="C230" s="11">
        <v>3815261</v>
      </c>
      <c r="D230" s="11">
        <v>6239</v>
      </c>
      <c r="E230" s="11">
        <v>0</v>
      </c>
      <c r="F230" s="11">
        <v>0</v>
      </c>
      <c r="G230" s="11">
        <f t="shared" si="16"/>
        <v>6239</v>
      </c>
      <c r="H230" s="7"/>
      <c r="I230" s="7"/>
      <c r="J230" s="7"/>
      <c r="K230" s="7"/>
    </row>
    <row r="231" spans="1:11" ht="12.75">
      <c r="A231" s="7" t="s">
        <v>183</v>
      </c>
      <c r="B231" s="7" t="s">
        <v>197</v>
      </c>
      <c r="C231" s="11">
        <v>1468761938</v>
      </c>
      <c r="D231" s="11">
        <v>3275192</v>
      </c>
      <c r="E231" s="11">
        <v>0</v>
      </c>
      <c r="F231" s="11">
        <v>663899</v>
      </c>
      <c r="G231" s="11">
        <f t="shared" si="16"/>
        <v>3939091</v>
      </c>
      <c r="H231" s="7"/>
      <c r="I231" s="7"/>
      <c r="J231" s="7"/>
      <c r="K231" s="7"/>
    </row>
    <row r="232" spans="1:11" ht="12.75">
      <c r="A232" s="7" t="s">
        <v>183</v>
      </c>
      <c r="B232" s="7" t="s">
        <v>198</v>
      </c>
      <c r="C232" s="11">
        <v>13072299</v>
      </c>
      <c r="D232" s="11">
        <v>40375</v>
      </c>
      <c r="E232" s="11">
        <v>0</v>
      </c>
      <c r="F232" s="11">
        <v>35101</v>
      </c>
      <c r="G232" s="11">
        <f t="shared" si="16"/>
        <v>75476</v>
      </c>
      <c r="H232" s="7"/>
      <c r="I232" s="7"/>
      <c r="J232" s="7"/>
      <c r="K232" s="7"/>
    </row>
    <row r="233" spans="1:11" ht="12.75">
      <c r="A233" s="7" t="s">
        <v>183</v>
      </c>
      <c r="B233" s="7" t="s">
        <v>199</v>
      </c>
      <c r="C233" s="14">
        <v>14315439</v>
      </c>
      <c r="D233" s="14">
        <v>43638</v>
      </c>
      <c r="E233" s="14">
        <v>0</v>
      </c>
      <c r="F233" s="14">
        <v>2335</v>
      </c>
      <c r="G233" s="12">
        <f t="shared" si="16"/>
        <v>45973</v>
      </c>
      <c r="H233" s="7"/>
      <c r="I233" s="7"/>
      <c r="J233" s="7"/>
      <c r="K233" s="7"/>
    </row>
    <row r="234" spans="1:11" ht="13.5" thickBot="1">
      <c r="A234" s="7"/>
      <c r="B234" s="7"/>
      <c r="C234" s="13">
        <f>SUM(C217:C233)</f>
        <v>4294495585</v>
      </c>
      <c r="D234" s="13">
        <f>SUM(D217:D233)</f>
        <v>9280660</v>
      </c>
      <c r="E234" s="13">
        <f>SUM(E217:E233)</f>
        <v>0</v>
      </c>
      <c r="F234" s="13">
        <f>SUM(F217:F233)</f>
        <v>3570196</v>
      </c>
      <c r="G234" s="15">
        <f>SUM(G217:G233)</f>
        <v>12850856</v>
      </c>
      <c r="H234" s="7"/>
      <c r="I234" s="7"/>
      <c r="J234" s="7"/>
      <c r="K234" s="7"/>
    </row>
    <row r="235" spans="1:11" ht="13.5" thickTop="1">
      <c r="A235" s="7"/>
      <c r="B235" s="7"/>
      <c r="C235" s="11"/>
      <c r="D235" s="11"/>
      <c r="E235" s="11"/>
      <c r="F235" s="11"/>
      <c r="G235" s="11"/>
      <c r="H235" s="7"/>
      <c r="I235" s="7"/>
      <c r="J235" s="7"/>
      <c r="K235" s="7"/>
    </row>
    <row r="236" spans="1:11" ht="12.75">
      <c r="A236" s="7" t="s">
        <v>200</v>
      </c>
      <c r="B236" s="7" t="s">
        <v>201</v>
      </c>
      <c r="C236" s="11">
        <v>51611011</v>
      </c>
      <c r="D236" s="11">
        <v>214944</v>
      </c>
      <c r="E236" s="11">
        <v>0</v>
      </c>
      <c r="F236" s="11">
        <v>72302</v>
      </c>
      <c r="G236" s="11">
        <f aca="true" t="shared" si="17" ref="G236:G246">D236+E236+F236</f>
        <v>287246</v>
      </c>
      <c r="H236" s="7"/>
      <c r="I236" s="7"/>
      <c r="J236" s="7"/>
      <c r="K236" s="7"/>
    </row>
    <row r="237" spans="1:11" ht="12.75">
      <c r="A237" s="7" t="s">
        <v>200</v>
      </c>
      <c r="B237" s="7" t="s">
        <v>202</v>
      </c>
      <c r="C237" s="11">
        <v>116016229</v>
      </c>
      <c r="D237" s="11">
        <v>391543</v>
      </c>
      <c r="E237" s="11">
        <v>0</v>
      </c>
      <c r="F237" s="11">
        <v>0</v>
      </c>
      <c r="G237" s="11">
        <f t="shared" si="17"/>
        <v>391543</v>
      </c>
      <c r="H237" s="7"/>
      <c r="I237" s="7"/>
      <c r="J237" s="7"/>
      <c r="K237" s="7"/>
    </row>
    <row r="238" spans="1:11" ht="12.75">
      <c r="A238" s="7" t="s">
        <v>200</v>
      </c>
      <c r="B238" s="7" t="s">
        <v>203</v>
      </c>
      <c r="C238" s="11">
        <v>41592337</v>
      </c>
      <c r="D238" s="11">
        <v>137284</v>
      </c>
      <c r="E238" s="11">
        <v>0</v>
      </c>
      <c r="F238" s="11">
        <v>0</v>
      </c>
      <c r="G238" s="11">
        <f t="shared" si="17"/>
        <v>137284</v>
      </c>
      <c r="H238" s="7"/>
      <c r="I238" s="7"/>
      <c r="J238" s="7"/>
      <c r="K238" s="7"/>
    </row>
    <row r="239" spans="1:11" ht="12.75">
      <c r="A239" s="7" t="s">
        <v>200</v>
      </c>
      <c r="B239" s="7" t="s">
        <v>204</v>
      </c>
      <c r="C239" s="11">
        <v>1899997</v>
      </c>
      <c r="D239" s="11">
        <v>5518</v>
      </c>
      <c r="E239" s="11">
        <v>0</v>
      </c>
      <c r="F239" s="11">
        <v>0</v>
      </c>
      <c r="G239" s="11">
        <f t="shared" si="17"/>
        <v>5518</v>
      </c>
      <c r="H239" s="7"/>
      <c r="I239" s="7"/>
      <c r="J239" s="7"/>
      <c r="K239" s="7"/>
    </row>
    <row r="240" spans="1:11" ht="12.75">
      <c r="A240" s="7" t="s">
        <v>200</v>
      </c>
      <c r="B240" s="7" t="s">
        <v>205</v>
      </c>
      <c r="C240" s="11">
        <v>83517166</v>
      </c>
      <c r="D240" s="11">
        <v>177006</v>
      </c>
      <c r="E240" s="11">
        <v>0</v>
      </c>
      <c r="F240" s="11">
        <v>0</v>
      </c>
      <c r="G240" s="11">
        <f t="shared" si="17"/>
        <v>177006</v>
      </c>
      <c r="H240" s="7"/>
      <c r="I240" s="7"/>
      <c r="J240" s="7"/>
      <c r="K240" s="7"/>
    </row>
    <row r="241" spans="1:11" ht="12.75">
      <c r="A241" s="7" t="s">
        <v>200</v>
      </c>
      <c r="B241" s="7" t="s">
        <v>206</v>
      </c>
      <c r="C241" s="11">
        <v>85990379</v>
      </c>
      <c r="D241" s="11">
        <v>295910</v>
      </c>
      <c r="E241" s="11">
        <v>0</v>
      </c>
      <c r="F241" s="11">
        <v>141385</v>
      </c>
      <c r="G241" s="11">
        <f t="shared" si="17"/>
        <v>437295</v>
      </c>
      <c r="H241" s="7"/>
      <c r="I241" s="7"/>
      <c r="J241" s="7"/>
      <c r="K241" s="7"/>
    </row>
    <row r="242" spans="1:11" ht="12.75">
      <c r="A242" s="7" t="s">
        <v>200</v>
      </c>
      <c r="B242" s="7" t="s">
        <v>207</v>
      </c>
      <c r="C242" s="11">
        <v>104161377</v>
      </c>
      <c r="D242" s="11">
        <v>348326</v>
      </c>
      <c r="E242" s="11">
        <v>0</v>
      </c>
      <c r="F242" s="11">
        <v>150002</v>
      </c>
      <c r="G242" s="11">
        <f t="shared" si="17"/>
        <v>498328</v>
      </c>
      <c r="H242" s="7"/>
      <c r="I242" s="7"/>
      <c r="J242" s="7"/>
      <c r="K242" s="7"/>
    </row>
    <row r="243" spans="1:11" ht="12.75">
      <c r="A243" s="7" t="s">
        <v>200</v>
      </c>
      <c r="B243" s="7" t="s">
        <v>208</v>
      </c>
      <c r="C243" s="11">
        <v>3048030</v>
      </c>
      <c r="D243" s="11">
        <v>11641</v>
      </c>
      <c r="E243" s="11">
        <v>0</v>
      </c>
      <c r="F243" s="11">
        <v>7510</v>
      </c>
      <c r="G243" s="11">
        <f t="shared" si="17"/>
        <v>19151</v>
      </c>
      <c r="H243" s="7"/>
      <c r="I243" s="7"/>
      <c r="J243" s="7"/>
      <c r="K243" s="7"/>
    </row>
    <row r="244" spans="1:11" ht="12.75">
      <c r="A244" s="7" t="s">
        <v>200</v>
      </c>
      <c r="B244" s="7" t="s">
        <v>209</v>
      </c>
      <c r="C244" s="11">
        <v>82461395</v>
      </c>
      <c r="D244" s="11">
        <v>350007</v>
      </c>
      <c r="E244" s="11">
        <v>0</v>
      </c>
      <c r="F244" s="11">
        <v>100001</v>
      </c>
      <c r="G244" s="11">
        <f t="shared" si="17"/>
        <v>450008</v>
      </c>
      <c r="H244" s="7"/>
      <c r="I244" s="7"/>
      <c r="J244" s="7"/>
      <c r="K244" s="7"/>
    </row>
    <row r="245" spans="1:11" ht="12.75">
      <c r="A245" s="7" t="s">
        <v>200</v>
      </c>
      <c r="B245" s="7" t="s">
        <v>210</v>
      </c>
      <c r="C245" s="11">
        <v>150947339</v>
      </c>
      <c r="D245" s="11">
        <v>610008</v>
      </c>
      <c r="E245" s="11">
        <v>0</v>
      </c>
      <c r="F245" s="11">
        <v>300007</v>
      </c>
      <c r="G245" s="11">
        <f t="shared" si="17"/>
        <v>910015</v>
      </c>
      <c r="H245" s="7"/>
      <c r="I245" s="7"/>
      <c r="J245" s="7"/>
      <c r="K245" s="7"/>
    </row>
    <row r="246" spans="1:11" ht="12.75">
      <c r="A246" s="7" t="s">
        <v>200</v>
      </c>
      <c r="B246" s="7" t="s">
        <v>211</v>
      </c>
      <c r="C246" s="14">
        <v>10936097</v>
      </c>
      <c r="D246" s="14">
        <v>47746</v>
      </c>
      <c r="E246" s="14">
        <v>0</v>
      </c>
      <c r="F246" s="14">
        <v>0</v>
      </c>
      <c r="G246" s="12">
        <f t="shared" si="17"/>
        <v>47746</v>
      </c>
      <c r="H246" s="7"/>
      <c r="I246" s="7"/>
      <c r="J246" s="7"/>
      <c r="K246" s="7"/>
    </row>
    <row r="247" spans="1:11" ht="13.5" thickBot="1">
      <c r="A247" s="7"/>
      <c r="B247" s="7"/>
      <c r="C247" s="13">
        <f>SUM(C236:C246)</f>
        <v>732181357</v>
      </c>
      <c r="D247" s="13">
        <f>SUM(D236:D246)</f>
        <v>2589933</v>
      </c>
      <c r="E247" s="13">
        <f>SUM(E236:E246)</f>
        <v>0</v>
      </c>
      <c r="F247" s="13">
        <f>SUM(F236:F246)</f>
        <v>771207</v>
      </c>
      <c r="G247" s="15">
        <f>SUM(G236:G246)</f>
        <v>3361140</v>
      </c>
      <c r="H247" s="7"/>
      <c r="I247" s="7"/>
      <c r="J247" s="7"/>
      <c r="K247" s="7"/>
    </row>
    <row r="248" spans="1:11" ht="9" customHeight="1" thickTop="1">
      <c r="A248" s="7"/>
      <c r="B248" s="7"/>
      <c r="C248" s="11"/>
      <c r="D248" s="11"/>
      <c r="E248" s="11"/>
      <c r="F248" s="11"/>
      <c r="G248" s="11"/>
      <c r="H248" s="7"/>
      <c r="I248" s="7"/>
      <c r="J248" s="7"/>
      <c r="K248" s="7"/>
    </row>
    <row r="249" spans="1:11" ht="12.75">
      <c r="A249" s="7" t="s">
        <v>212</v>
      </c>
      <c r="B249" s="7" t="s">
        <v>213</v>
      </c>
      <c r="C249" s="11">
        <v>109076330</v>
      </c>
      <c r="D249" s="11">
        <v>257137</v>
      </c>
      <c r="E249" s="11">
        <v>0</v>
      </c>
      <c r="F249" s="11">
        <v>97820</v>
      </c>
      <c r="G249" s="11">
        <f aca="true" t="shared" si="18" ref="G249:G256">D249+E249+F249</f>
        <v>354957</v>
      </c>
      <c r="H249" s="7"/>
      <c r="I249" s="7"/>
      <c r="J249" s="7"/>
      <c r="K249" s="7"/>
    </row>
    <row r="250" spans="1:11" ht="12.75">
      <c r="A250" s="7" t="s">
        <v>212</v>
      </c>
      <c r="B250" s="7" t="s">
        <v>214</v>
      </c>
      <c r="C250" s="11">
        <v>336295342</v>
      </c>
      <c r="D250" s="11">
        <v>288171</v>
      </c>
      <c r="E250" s="11">
        <v>0</v>
      </c>
      <c r="F250" s="11">
        <v>331217</v>
      </c>
      <c r="G250" s="11">
        <f t="shared" si="18"/>
        <v>619388</v>
      </c>
      <c r="H250" s="7"/>
      <c r="I250" s="7"/>
      <c r="J250" s="7"/>
      <c r="K250" s="7"/>
    </row>
    <row r="251" spans="1:11" ht="12.75">
      <c r="A251" s="7" t="s">
        <v>212</v>
      </c>
      <c r="B251" s="7" t="s">
        <v>215</v>
      </c>
      <c r="C251" s="11">
        <v>20223503</v>
      </c>
      <c r="D251" s="11">
        <v>54428</v>
      </c>
      <c r="E251" s="11">
        <v>0</v>
      </c>
      <c r="F251" s="11">
        <v>38417</v>
      </c>
      <c r="G251" s="11">
        <f t="shared" si="18"/>
        <v>92845</v>
      </c>
      <c r="H251" s="7"/>
      <c r="I251" s="7"/>
      <c r="J251" s="7"/>
      <c r="K251" s="7"/>
    </row>
    <row r="252" spans="1:11" ht="12.75">
      <c r="A252" s="7" t="s">
        <v>212</v>
      </c>
      <c r="B252" s="7" t="s">
        <v>216</v>
      </c>
      <c r="C252" s="11">
        <v>953107915</v>
      </c>
      <c r="D252" s="11">
        <v>3362946</v>
      </c>
      <c r="E252" s="11">
        <v>0</v>
      </c>
      <c r="F252" s="11">
        <v>1756769</v>
      </c>
      <c r="G252" s="11">
        <f t="shared" si="18"/>
        <v>5119715</v>
      </c>
      <c r="H252" s="7"/>
      <c r="I252" s="7"/>
      <c r="J252" s="7"/>
      <c r="K252" s="7"/>
    </row>
    <row r="253" spans="1:11" ht="12.75">
      <c r="A253" s="7" t="s">
        <v>212</v>
      </c>
      <c r="B253" s="7" t="s">
        <v>217</v>
      </c>
      <c r="C253" s="11">
        <v>73815617</v>
      </c>
      <c r="D253" s="11">
        <v>149616</v>
      </c>
      <c r="E253" s="11">
        <v>0</v>
      </c>
      <c r="F253" s="11">
        <v>0</v>
      </c>
      <c r="G253" s="11">
        <f t="shared" si="18"/>
        <v>149616</v>
      </c>
      <c r="H253" s="7"/>
      <c r="I253" s="7"/>
      <c r="J253" s="7"/>
      <c r="K253" s="7"/>
    </row>
    <row r="254" spans="1:11" ht="12.75">
      <c r="A254" s="7" t="s">
        <v>212</v>
      </c>
      <c r="B254" s="7" t="s">
        <v>218</v>
      </c>
      <c r="C254" s="11">
        <v>662472997</v>
      </c>
      <c r="D254" s="11">
        <v>1426304</v>
      </c>
      <c r="E254" s="11">
        <v>0</v>
      </c>
      <c r="F254" s="11">
        <v>483937</v>
      </c>
      <c r="G254" s="11">
        <f t="shared" si="18"/>
        <v>1910241</v>
      </c>
      <c r="H254" s="7"/>
      <c r="I254" s="7"/>
      <c r="J254" s="7"/>
      <c r="K254" s="7"/>
    </row>
    <row r="255" spans="1:11" ht="12.75">
      <c r="A255" s="7" t="s">
        <v>212</v>
      </c>
      <c r="B255" s="7" t="s">
        <v>219</v>
      </c>
      <c r="C255" s="11">
        <v>956551946</v>
      </c>
      <c r="D255" s="11">
        <v>2204460</v>
      </c>
      <c r="E255" s="11">
        <v>0</v>
      </c>
      <c r="F255" s="11">
        <v>566231</v>
      </c>
      <c r="G255" s="11">
        <f t="shared" si="18"/>
        <v>2770691</v>
      </c>
      <c r="H255" s="7"/>
      <c r="I255" s="7"/>
      <c r="J255" s="7"/>
      <c r="K255" s="7"/>
    </row>
    <row r="256" spans="1:11" ht="12.75">
      <c r="A256" s="7" t="s">
        <v>212</v>
      </c>
      <c r="B256" s="7" t="s">
        <v>220</v>
      </c>
      <c r="C256" s="14">
        <v>543954969</v>
      </c>
      <c r="D256" s="14">
        <v>358412</v>
      </c>
      <c r="E256" s="14">
        <v>0</v>
      </c>
      <c r="F256" s="14">
        <v>0</v>
      </c>
      <c r="G256" s="12">
        <f t="shared" si="18"/>
        <v>358412</v>
      </c>
      <c r="H256" s="7"/>
      <c r="I256" s="7"/>
      <c r="J256" s="7"/>
      <c r="K256" s="7"/>
    </row>
    <row r="257" spans="1:11" ht="13.5" thickBot="1">
      <c r="A257" s="7"/>
      <c r="B257" s="7"/>
      <c r="C257" s="13">
        <f>SUM(C249:C256)</f>
        <v>3655498619</v>
      </c>
      <c r="D257" s="13">
        <f>SUM(D249:D256)</f>
        <v>8101474</v>
      </c>
      <c r="E257" s="13">
        <f>SUM(E249:E256)</f>
        <v>0</v>
      </c>
      <c r="F257" s="13">
        <f>SUM(F249:F256)</f>
        <v>3274391</v>
      </c>
      <c r="G257" s="15">
        <f>SUM(G249:G256)</f>
        <v>11375865</v>
      </c>
      <c r="H257" s="7"/>
      <c r="I257" s="7"/>
      <c r="J257" s="7"/>
      <c r="K257" s="7"/>
    </row>
    <row r="258" spans="1:11" ht="13.5" thickTop="1">
      <c r="A258" s="7"/>
      <c r="B258" s="7"/>
      <c r="C258" s="14"/>
      <c r="D258" s="14"/>
      <c r="E258" s="14"/>
      <c r="F258" s="14"/>
      <c r="G258" s="14"/>
      <c r="H258" s="7"/>
      <c r="I258" s="7"/>
      <c r="J258" s="7"/>
      <c r="K258" s="7"/>
    </row>
    <row r="259" spans="1:11" ht="12.75">
      <c r="A259" s="7" t="s">
        <v>221</v>
      </c>
      <c r="B259" s="7" t="s">
        <v>222</v>
      </c>
      <c r="C259" s="11">
        <v>9616235</v>
      </c>
      <c r="D259" s="11">
        <v>17532</v>
      </c>
      <c r="E259" s="11">
        <v>0</v>
      </c>
      <c r="F259" s="11">
        <v>0</v>
      </c>
      <c r="G259" s="11">
        <f aca="true" t="shared" si="19" ref="G259:G271">D259+E259+F259</f>
        <v>17532</v>
      </c>
      <c r="H259" s="7"/>
      <c r="I259" s="7"/>
      <c r="J259" s="7"/>
      <c r="K259" s="7"/>
    </row>
    <row r="260" spans="1:11" ht="12.75">
      <c r="A260" s="7" t="s">
        <v>221</v>
      </c>
      <c r="B260" s="7" t="s">
        <v>223</v>
      </c>
      <c r="C260" s="11">
        <v>379296628</v>
      </c>
      <c r="D260" s="11">
        <v>948202</v>
      </c>
      <c r="E260" s="11">
        <v>0</v>
      </c>
      <c r="F260" s="11">
        <v>767124</v>
      </c>
      <c r="G260" s="11">
        <f t="shared" si="19"/>
        <v>1715326</v>
      </c>
      <c r="H260" s="7"/>
      <c r="I260" s="7"/>
      <c r="J260" s="7"/>
      <c r="K260" s="7"/>
    </row>
    <row r="261" spans="1:11" ht="12.75">
      <c r="A261" s="7" t="s">
        <v>221</v>
      </c>
      <c r="B261" s="7" t="s">
        <v>224</v>
      </c>
      <c r="C261" s="11">
        <v>3206384</v>
      </c>
      <c r="D261" s="11">
        <v>4760</v>
      </c>
      <c r="E261" s="11">
        <v>0</v>
      </c>
      <c r="F261" s="11">
        <v>1918</v>
      </c>
      <c r="G261" s="11">
        <f t="shared" si="19"/>
        <v>6678</v>
      </c>
      <c r="H261" s="7"/>
      <c r="I261" s="7"/>
      <c r="J261" s="7"/>
      <c r="K261" s="7"/>
    </row>
    <row r="262" spans="1:11" ht="12.75">
      <c r="A262" s="7" t="s">
        <v>221</v>
      </c>
      <c r="B262" s="7" t="s">
        <v>225</v>
      </c>
      <c r="C262" s="11">
        <v>14759165</v>
      </c>
      <c r="D262" s="11">
        <v>18789</v>
      </c>
      <c r="E262" s="11">
        <v>0</v>
      </c>
      <c r="F262" s="11">
        <v>34610</v>
      </c>
      <c r="G262" s="11">
        <f t="shared" si="19"/>
        <v>53399</v>
      </c>
      <c r="H262" s="7"/>
      <c r="I262" s="7"/>
      <c r="J262" s="7"/>
      <c r="K262" s="7"/>
    </row>
    <row r="263" spans="1:11" ht="12.75">
      <c r="A263" s="7" t="s">
        <v>221</v>
      </c>
      <c r="B263" s="7" t="s">
        <v>226</v>
      </c>
      <c r="C263" s="11">
        <v>180369975</v>
      </c>
      <c r="D263" s="11">
        <v>455055</v>
      </c>
      <c r="E263" s="11">
        <v>0</v>
      </c>
      <c r="F263" s="11">
        <v>645074</v>
      </c>
      <c r="G263" s="11">
        <f t="shared" si="19"/>
        <v>1100129</v>
      </c>
      <c r="H263" s="7"/>
      <c r="I263" s="7"/>
      <c r="J263" s="7"/>
      <c r="K263" s="7"/>
    </row>
    <row r="264" spans="1:11" ht="12.75">
      <c r="A264" s="7" t="s">
        <v>221</v>
      </c>
      <c r="B264" s="7" t="s">
        <v>227</v>
      </c>
      <c r="C264" s="11">
        <v>198438548</v>
      </c>
      <c r="D264" s="11">
        <v>499348</v>
      </c>
      <c r="E264" s="11">
        <v>0</v>
      </c>
      <c r="F264" s="11">
        <v>446306</v>
      </c>
      <c r="G264" s="11">
        <f t="shared" si="19"/>
        <v>945654</v>
      </c>
      <c r="H264" s="7"/>
      <c r="I264" s="7"/>
      <c r="J264" s="7"/>
      <c r="K264" s="7"/>
    </row>
    <row r="265" spans="1:11" ht="12.75">
      <c r="A265" s="7" t="s">
        <v>221</v>
      </c>
      <c r="B265" s="7" t="s">
        <v>228</v>
      </c>
      <c r="C265" s="11">
        <v>96522158</v>
      </c>
      <c r="D265" s="11">
        <v>183932</v>
      </c>
      <c r="E265" s="11">
        <v>0</v>
      </c>
      <c r="F265" s="11">
        <v>0</v>
      </c>
      <c r="G265" s="11">
        <f t="shared" si="19"/>
        <v>183932</v>
      </c>
      <c r="H265" s="7"/>
      <c r="I265" s="7"/>
      <c r="J265" s="7"/>
      <c r="K265" s="7"/>
    </row>
    <row r="266" spans="1:11" ht="12.75">
      <c r="A266" s="7" t="s">
        <v>221</v>
      </c>
      <c r="B266" s="7" t="s">
        <v>229</v>
      </c>
      <c r="C266" s="11">
        <v>2820934</v>
      </c>
      <c r="D266" s="11">
        <v>3866</v>
      </c>
      <c r="E266" s="11">
        <v>0</v>
      </c>
      <c r="F266" s="11">
        <v>3191</v>
      </c>
      <c r="G266" s="11">
        <f t="shared" si="19"/>
        <v>7057</v>
      </c>
      <c r="H266" s="7"/>
      <c r="I266" s="7"/>
      <c r="J266" s="7"/>
      <c r="K266" s="7"/>
    </row>
    <row r="267" spans="1:11" ht="12.75">
      <c r="A267" s="7" t="s">
        <v>221</v>
      </c>
      <c r="B267" s="7" t="s">
        <v>230</v>
      </c>
      <c r="C267" s="11">
        <v>35479718</v>
      </c>
      <c r="D267" s="11">
        <v>154899</v>
      </c>
      <c r="E267" s="11">
        <v>0</v>
      </c>
      <c r="F267" s="11">
        <v>0</v>
      </c>
      <c r="G267" s="11">
        <f t="shared" si="19"/>
        <v>154899</v>
      </c>
      <c r="H267" s="7"/>
      <c r="I267" s="7"/>
      <c r="J267" s="7"/>
      <c r="K267" s="7"/>
    </row>
    <row r="268" spans="1:11" ht="12.75">
      <c r="A268" s="7" t="s">
        <v>221</v>
      </c>
      <c r="B268" s="7" t="s">
        <v>231</v>
      </c>
      <c r="C268" s="11">
        <v>4108279</v>
      </c>
      <c r="D268" s="11">
        <v>6504</v>
      </c>
      <c r="E268" s="11">
        <v>0</v>
      </c>
      <c r="F268" s="11">
        <v>7748</v>
      </c>
      <c r="G268" s="11">
        <f t="shared" si="19"/>
        <v>14252</v>
      </c>
      <c r="H268" s="7"/>
      <c r="I268" s="7"/>
      <c r="J268" s="7"/>
      <c r="K268" s="7"/>
    </row>
    <row r="269" spans="1:11" ht="12.75">
      <c r="A269" s="7" t="s">
        <v>221</v>
      </c>
      <c r="B269" s="7" t="s">
        <v>232</v>
      </c>
      <c r="C269" s="11">
        <v>527271351</v>
      </c>
      <c r="D269" s="11">
        <v>949668</v>
      </c>
      <c r="E269" s="11">
        <v>0</v>
      </c>
      <c r="F269" s="11">
        <v>559595</v>
      </c>
      <c r="G269" s="11">
        <f t="shared" si="19"/>
        <v>1509263</v>
      </c>
      <c r="H269" s="7"/>
      <c r="I269" s="7"/>
      <c r="J269" s="7"/>
      <c r="K269" s="7"/>
    </row>
    <row r="270" spans="1:11" ht="12.75">
      <c r="A270" s="7" t="s">
        <v>221</v>
      </c>
      <c r="B270" s="7" t="s">
        <v>233</v>
      </c>
      <c r="C270" s="11">
        <v>283739017</v>
      </c>
      <c r="D270" s="11">
        <v>429070</v>
      </c>
      <c r="E270" s="11">
        <v>0</v>
      </c>
      <c r="F270" s="11">
        <v>644233</v>
      </c>
      <c r="G270" s="11">
        <f t="shared" si="19"/>
        <v>1073303</v>
      </c>
      <c r="H270" s="7"/>
      <c r="I270" s="7"/>
      <c r="J270" s="7"/>
      <c r="K270" s="7"/>
    </row>
    <row r="271" spans="1:11" ht="12.75">
      <c r="A271" s="7" t="s">
        <v>221</v>
      </c>
      <c r="B271" s="7" t="s">
        <v>234</v>
      </c>
      <c r="C271" s="14">
        <v>236410549</v>
      </c>
      <c r="D271" s="14">
        <v>436745</v>
      </c>
      <c r="E271" s="14">
        <v>0</v>
      </c>
      <c r="F271" s="14">
        <v>427526</v>
      </c>
      <c r="G271" s="12">
        <f t="shared" si="19"/>
        <v>864271</v>
      </c>
      <c r="H271" s="7"/>
      <c r="I271" s="7"/>
      <c r="J271" s="7"/>
      <c r="K271" s="7"/>
    </row>
    <row r="272" spans="1:11" ht="13.5" thickBot="1">
      <c r="A272" s="7"/>
      <c r="B272" s="7"/>
      <c r="C272" s="13">
        <f>SUM(C259:C271)</f>
        <v>1972038941</v>
      </c>
      <c r="D272" s="13">
        <f>SUM(D259:D271)</f>
        <v>4108370</v>
      </c>
      <c r="E272" s="13">
        <f>SUM(E259:E271)</f>
        <v>0</v>
      </c>
      <c r="F272" s="13">
        <f>SUM(F259:F271)</f>
        <v>3537325</v>
      </c>
      <c r="G272" s="15">
        <f>SUM(G259:G271)</f>
        <v>7645695</v>
      </c>
      <c r="H272" s="7"/>
      <c r="I272" s="7"/>
      <c r="J272" s="7"/>
      <c r="K272" s="7"/>
    </row>
    <row r="273" spans="1:11" ht="13.5" thickTop="1">
      <c r="A273" s="7"/>
      <c r="B273" s="7"/>
      <c r="C273" s="11"/>
      <c r="D273" s="11"/>
      <c r="E273" s="11"/>
      <c r="F273" s="11"/>
      <c r="G273" s="11"/>
      <c r="H273" s="7"/>
      <c r="I273" s="7"/>
      <c r="J273" s="7"/>
      <c r="K273" s="7"/>
    </row>
    <row r="274" spans="1:11" ht="12.75">
      <c r="A274" s="7" t="s">
        <v>235</v>
      </c>
      <c r="B274" s="7" t="s">
        <v>236</v>
      </c>
      <c r="C274" s="11">
        <v>963748865</v>
      </c>
      <c r="D274" s="11">
        <v>1799223</v>
      </c>
      <c r="E274" s="11">
        <v>0</v>
      </c>
      <c r="F274" s="11">
        <v>0</v>
      </c>
      <c r="G274" s="11">
        <f aca="true" t="shared" si="20" ref="G274:G281">D274+E274+F274</f>
        <v>1799223</v>
      </c>
      <c r="H274" s="7"/>
      <c r="I274" s="7"/>
      <c r="J274" s="7"/>
      <c r="K274" s="7"/>
    </row>
    <row r="275" spans="1:11" ht="12.75">
      <c r="A275" s="7" t="s">
        <v>235</v>
      </c>
      <c r="B275" s="7" t="s">
        <v>237</v>
      </c>
      <c r="C275" s="11">
        <v>151135221</v>
      </c>
      <c r="D275" s="11">
        <v>533719</v>
      </c>
      <c r="E275" s="11">
        <v>0</v>
      </c>
      <c r="F275" s="11">
        <v>543649</v>
      </c>
      <c r="G275" s="11">
        <f t="shared" si="20"/>
        <v>1077368</v>
      </c>
      <c r="H275" s="7"/>
      <c r="I275" s="7"/>
      <c r="J275" s="7"/>
      <c r="K275" s="7"/>
    </row>
    <row r="276" spans="1:11" ht="12.75">
      <c r="A276" s="7" t="s">
        <v>235</v>
      </c>
      <c r="B276" s="7" t="s">
        <v>238</v>
      </c>
      <c r="C276" s="11">
        <v>118568692</v>
      </c>
      <c r="D276" s="11">
        <v>459252</v>
      </c>
      <c r="E276" s="11">
        <v>44368</v>
      </c>
      <c r="F276" s="11">
        <v>142875</v>
      </c>
      <c r="G276" s="11">
        <f t="shared" si="20"/>
        <v>646495</v>
      </c>
      <c r="H276" s="7"/>
      <c r="I276" s="7"/>
      <c r="J276" s="7"/>
      <c r="K276" s="7"/>
    </row>
    <row r="277" spans="1:11" ht="12.75">
      <c r="A277" s="7" t="s">
        <v>235</v>
      </c>
      <c r="B277" s="7" t="s">
        <v>239</v>
      </c>
      <c r="C277" s="11">
        <v>77220229</v>
      </c>
      <c r="D277" s="11">
        <v>211962</v>
      </c>
      <c r="E277" s="11">
        <v>20309</v>
      </c>
      <c r="F277" s="11">
        <v>116440</v>
      </c>
      <c r="G277" s="11">
        <f t="shared" si="20"/>
        <v>348711</v>
      </c>
      <c r="H277" s="7"/>
      <c r="I277" s="7"/>
      <c r="J277" s="7"/>
      <c r="K277" s="7"/>
    </row>
    <row r="278" spans="1:11" ht="12.75">
      <c r="A278" s="7" t="s">
        <v>235</v>
      </c>
      <c r="B278" s="7" t="s">
        <v>240</v>
      </c>
      <c r="C278" s="11">
        <v>119485974</v>
      </c>
      <c r="D278" s="11">
        <v>400302</v>
      </c>
      <c r="E278" s="11">
        <v>0</v>
      </c>
      <c r="F278" s="11">
        <v>0</v>
      </c>
      <c r="G278" s="11">
        <f t="shared" si="20"/>
        <v>400302</v>
      </c>
      <c r="H278" s="7"/>
      <c r="I278" s="7"/>
      <c r="J278" s="7"/>
      <c r="K278" s="7"/>
    </row>
    <row r="279" spans="1:11" ht="12.75">
      <c r="A279" s="7" t="s">
        <v>235</v>
      </c>
      <c r="B279" s="7" t="s">
        <v>119</v>
      </c>
      <c r="C279" s="11">
        <v>63748603</v>
      </c>
      <c r="D279" s="11">
        <v>167187</v>
      </c>
      <c r="E279" s="11">
        <v>0</v>
      </c>
      <c r="F279" s="11">
        <v>0</v>
      </c>
      <c r="G279" s="11">
        <f t="shared" si="20"/>
        <v>167187</v>
      </c>
      <c r="H279" s="7"/>
      <c r="I279" s="7"/>
      <c r="J279" s="7"/>
      <c r="K279" s="7"/>
    </row>
    <row r="280" spans="1:11" ht="12.75">
      <c r="A280" s="7" t="s">
        <v>235</v>
      </c>
      <c r="B280" s="7" t="s">
        <v>241</v>
      </c>
      <c r="C280" s="11">
        <v>12097612</v>
      </c>
      <c r="D280" s="11">
        <v>0</v>
      </c>
      <c r="E280" s="11">
        <v>0</v>
      </c>
      <c r="F280" s="11">
        <v>0</v>
      </c>
      <c r="G280" s="11">
        <f t="shared" si="20"/>
        <v>0</v>
      </c>
      <c r="H280" s="7"/>
      <c r="I280" s="7"/>
      <c r="J280" s="7"/>
      <c r="K280" s="7"/>
    </row>
    <row r="281" spans="1:11" ht="12.75">
      <c r="A281" s="7" t="s">
        <v>235</v>
      </c>
      <c r="B281" s="7" t="s">
        <v>194</v>
      </c>
      <c r="C281" s="14">
        <v>1004688</v>
      </c>
      <c r="D281" s="14">
        <v>1886</v>
      </c>
      <c r="E281" s="14">
        <v>0</v>
      </c>
      <c r="F281" s="14">
        <v>683</v>
      </c>
      <c r="G281" s="12">
        <f t="shared" si="20"/>
        <v>2569</v>
      </c>
      <c r="H281" s="7"/>
      <c r="I281" s="7"/>
      <c r="J281" s="7"/>
      <c r="K281" s="7"/>
    </row>
    <row r="282" spans="1:11" ht="13.5" thickBot="1">
      <c r="A282" s="7"/>
      <c r="B282" s="7"/>
      <c r="C282" s="13">
        <f>SUM(C274:C281)</f>
        <v>1507009884</v>
      </c>
      <c r="D282" s="13">
        <f>SUM(D274:D281)</f>
        <v>3573531</v>
      </c>
      <c r="E282" s="13">
        <f>SUM(E274:E281)</f>
        <v>64677</v>
      </c>
      <c r="F282" s="13">
        <f>SUM(F274:F281)</f>
        <v>803647</v>
      </c>
      <c r="G282" s="15">
        <f>SUM(G274:G281)</f>
        <v>4441855</v>
      </c>
      <c r="H282" s="7"/>
      <c r="I282" s="7"/>
      <c r="J282" s="7"/>
      <c r="K282" s="7"/>
    </row>
    <row r="283" spans="1:11" ht="13.5" thickTop="1">
      <c r="A283" s="7"/>
      <c r="B283" s="7"/>
      <c r="C283" s="11"/>
      <c r="D283" s="11"/>
      <c r="E283" s="11"/>
      <c r="F283" s="11"/>
      <c r="G283" s="11"/>
      <c r="H283" s="7"/>
      <c r="I283" s="7"/>
      <c r="J283" s="7"/>
      <c r="K283" s="7"/>
    </row>
    <row r="284" spans="1:11" ht="12.75">
      <c r="A284" s="7" t="s">
        <v>242</v>
      </c>
      <c r="B284" s="7" t="s">
        <v>243</v>
      </c>
      <c r="C284" s="11">
        <v>309124174</v>
      </c>
      <c r="D284" s="11">
        <v>518030</v>
      </c>
      <c r="E284" s="11">
        <v>0</v>
      </c>
      <c r="F284" s="11">
        <v>287393</v>
      </c>
      <c r="G284" s="11">
        <f aca="true" t="shared" si="21" ref="G284:G289">D284+E284+F284</f>
        <v>805423</v>
      </c>
      <c r="H284" s="7"/>
      <c r="I284" s="7"/>
      <c r="J284" s="7"/>
      <c r="K284" s="7"/>
    </row>
    <row r="285" spans="1:11" ht="12.75">
      <c r="A285" s="7" t="s">
        <v>242</v>
      </c>
      <c r="B285" s="7" t="s">
        <v>244</v>
      </c>
      <c r="C285" s="11">
        <v>269298793</v>
      </c>
      <c r="D285" s="11">
        <v>257234</v>
      </c>
      <c r="E285" s="11">
        <v>0</v>
      </c>
      <c r="F285" s="11">
        <v>499037</v>
      </c>
      <c r="G285" s="11">
        <f t="shared" si="21"/>
        <v>756271</v>
      </c>
      <c r="H285" s="7"/>
      <c r="I285" s="7"/>
      <c r="J285" s="7"/>
      <c r="K285" s="7"/>
    </row>
    <row r="286" spans="1:11" ht="12.75">
      <c r="A286" s="7" t="s">
        <v>242</v>
      </c>
      <c r="B286" s="7" t="s">
        <v>245</v>
      </c>
      <c r="C286" s="11">
        <v>82627079</v>
      </c>
      <c r="D286" s="11">
        <v>139896</v>
      </c>
      <c r="E286" s="11">
        <v>0</v>
      </c>
      <c r="F286" s="11">
        <v>0</v>
      </c>
      <c r="G286" s="11">
        <f t="shared" si="21"/>
        <v>139896</v>
      </c>
      <c r="H286" s="7"/>
      <c r="I286" s="7"/>
      <c r="J286" s="7"/>
      <c r="K286" s="7"/>
    </row>
    <row r="287" spans="1:11" ht="12.75">
      <c r="A287" s="7" t="s">
        <v>242</v>
      </c>
      <c r="B287" s="7" t="s">
        <v>246</v>
      </c>
      <c r="C287" s="11">
        <v>364383</v>
      </c>
      <c r="D287" s="11">
        <v>350</v>
      </c>
      <c r="E287" s="11">
        <v>0</v>
      </c>
      <c r="F287" s="11">
        <v>436</v>
      </c>
      <c r="G287" s="11">
        <f t="shared" si="21"/>
        <v>786</v>
      </c>
      <c r="H287" s="7"/>
      <c r="I287" s="7"/>
      <c r="J287" s="7"/>
      <c r="K287" s="7"/>
    </row>
    <row r="288" spans="1:11" ht="12.75">
      <c r="A288" s="7" t="s">
        <v>242</v>
      </c>
      <c r="B288" s="7" t="s">
        <v>247</v>
      </c>
      <c r="C288" s="11">
        <v>2224822</v>
      </c>
      <c r="D288" s="11">
        <v>6399</v>
      </c>
      <c r="E288" s="11">
        <v>0</v>
      </c>
      <c r="F288" s="11">
        <v>5719</v>
      </c>
      <c r="G288" s="11">
        <f t="shared" si="21"/>
        <v>12118</v>
      </c>
      <c r="H288" s="7"/>
      <c r="I288" s="7"/>
      <c r="J288" s="7"/>
      <c r="K288" s="7"/>
    </row>
    <row r="289" spans="1:11" ht="12.75">
      <c r="A289" s="7" t="s">
        <v>242</v>
      </c>
      <c r="B289" s="7" t="s">
        <v>248</v>
      </c>
      <c r="C289" s="14">
        <v>18088888</v>
      </c>
      <c r="D289" s="14">
        <v>41890</v>
      </c>
      <c r="E289" s="14">
        <v>0</v>
      </c>
      <c r="F289" s="14">
        <v>54151</v>
      </c>
      <c r="G289" s="12">
        <f t="shared" si="21"/>
        <v>96041</v>
      </c>
      <c r="H289" s="7"/>
      <c r="I289" s="7"/>
      <c r="J289" s="7"/>
      <c r="K289" s="7"/>
    </row>
    <row r="290" spans="1:11" ht="13.5" thickBot="1">
      <c r="A290" s="7"/>
      <c r="B290" s="7"/>
      <c r="C290" s="13">
        <f>SUM(C284:C289)</f>
        <v>681728139</v>
      </c>
      <c r="D290" s="13">
        <f>SUM(D284:D289)</f>
        <v>963799</v>
      </c>
      <c r="E290" s="13">
        <f>SUM(E284:E289)</f>
        <v>0</v>
      </c>
      <c r="F290" s="13">
        <f>SUM(F284:F289)</f>
        <v>846736</v>
      </c>
      <c r="G290" s="15">
        <f>SUM(G284:G289)</f>
        <v>1810535</v>
      </c>
      <c r="H290" s="7"/>
      <c r="I290" s="7"/>
      <c r="J290" s="7"/>
      <c r="K290" s="7"/>
    </row>
    <row r="291" spans="1:11" ht="13.5" thickTop="1">
      <c r="A291" s="7"/>
      <c r="B291" s="7"/>
      <c r="C291" s="14"/>
      <c r="D291" s="14"/>
      <c r="E291" s="14"/>
      <c r="F291" s="14"/>
      <c r="G291" s="14"/>
      <c r="H291" s="7"/>
      <c r="I291" s="7"/>
      <c r="J291" s="7"/>
      <c r="K291" s="7"/>
    </row>
    <row r="292" spans="1:11" ht="12.75">
      <c r="A292" s="7" t="s">
        <v>249</v>
      </c>
      <c r="B292" s="7" t="s">
        <v>250</v>
      </c>
      <c r="C292" s="11">
        <v>986216103</v>
      </c>
      <c r="D292" s="11">
        <v>2558541</v>
      </c>
      <c r="E292" s="11">
        <v>0</v>
      </c>
      <c r="F292" s="11">
        <v>1674201</v>
      </c>
      <c r="G292" s="11">
        <f aca="true" t="shared" si="22" ref="G292:G308">D292+E292+F292</f>
        <v>4232742</v>
      </c>
      <c r="H292" s="7"/>
      <c r="I292" s="7"/>
      <c r="J292" s="7"/>
      <c r="K292" s="7"/>
    </row>
    <row r="293" spans="1:11" ht="12.75">
      <c r="A293" s="7" t="s">
        <v>249</v>
      </c>
      <c r="B293" s="7" t="s">
        <v>251</v>
      </c>
      <c r="C293" s="11">
        <v>245234049</v>
      </c>
      <c r="D293" s="11">
        <v>749533</v>
      </c>
      <c r="E293" s="11">
        <v>0</v>
      </c>
      <c r="F293" s="11">
        <v>272455</v>
      </c>
      <c r="G293" s="11">
        <f t="shared" si="22"/>
        <v>1021988</v>
      </c>
      <c r="H293" s="7"/>
      <c r="I293" s="7"/>
      <c r="J293" s="7"/>
      <c r="K293" s="7"/>
    </row>
    <row r="294" spans="1:11" ht="12.75">
      <c r="A294" s="7" t="s">
        <v>249</v>
      </c>
      <c r="B294" s="7" t="s">
        <v>252</v>
      </c>
      <c r="C294" s="11">
        <v>6578042478</v>
      </c>
      <c r="D294" s="11">
        <v>21166168</v>
      </c>
      <c r="E294" s="11">
        <v>924873</v>
      </c>
      <c r="F294" s="11">
        <v>17498909</v>
      </c>
      <c r="G294" s="11">
        <f t="shared" si="22"/>
        <v>39589950</v>
      </c>
      <c r="H294" s="7"/>
      <c r="I294" s="7"/>
      <c r="J294" s="7"/>
      <c r="K294" s="7"/>
    </row>
    <row r="295" spans="1:11" ht="12.75">
      <c r="A295" s="7" t="s">
        <v>249</v>
      </c>
      <c r="B295" s="7" t="s">
        <v>253</v>
      </c>
      <c r="C295" s="11">
        <v>12135554297</v>
      </c>
      <c r="D295" s="11">
        <v>51884349</v>
      </c>
      <c r="E295" s="11">
        <v>27399654</v>
      </c>
      <c r="F295" s="11">
        <v>9288553</v>
      </c>
      <c r="G295" s="11">
        <f t="shared" si="22"/>
        <v>88572556</v>
      </c>
      <c r="H295" s="7"/>
      <c r="I295" s="7"/>
      <c r="J295" s="7"/>
      <c r="K295" s="7"/>
    </row>
    <row r="296" spans="1:11" ht="12.75">
      <c r="A296" s="7" t="s">
        <v>249</v>
      </c>
      <c r="B296" s="7" t="s">
        <v>254</v>
      </c>
      <c r="C296" s="11">
        <v>56744815</v>
      </c>
      <c r="D296" s="11">
        <v>258581</v>
      </c>
      <c r="E296" s="11">
        <v>6469</v>
      </c>
      <c r="F296" s="11">
        <v>91654</v>
      </c>
      <c r="G296" s="11">
        <f t="shared" si="22"/>
        <v>356704</v>
      </c>
      <c r="H296" s="7"/>
      <c r="I296" s="7"/>
      <c r="J296" s="7"/>
      <c r="K296" s="7"/>
    </row>
    <row r="297" spans="1:11" ht="12.75">
      <c r="A297" s="7" t="s">
        <v>249</v>
      </c>
      <c r="B297" s="7" t="s">
        <v>255</v>
      </c>
      <c r="C297" s="11">
        <v>1660139677</v>
      </c>
      <c r="D297" s="11">
        <v>6516048</v>
      </c>
      <c r="E297" s="11">
        <v>0</v>
      </c>
      <c r="F297" s="11">
        <v>4150017</v>
      </c>
      <c r="G297" s="11">
        <f t="shared" si="22"/>
        <v>10666065</v>
      </c>
      <c r="H297" s="7"/>
      <c r="I297" s="7"/>
      <c r="J297" s="7"/>
      <c r="K297" s="7"/>
    </row>
    <row r="298" spans="1:11" ht="12.75">
      <c r="A298" s="7" t="s">
        <v>249</v>
      </c>
      <c r="B298" s="7" t="s">
        <v>256</v>
      </c>
      <c r="C298" s="11">
        <v>2582125346</v>
      </c>
      <c r="D298" s="11">
        <v>8477635</v>
      </c>
      <c r="E298" s="11">
        <v>0</v>
      </c>
      <c r="F298" s="11">
        <v>7956820</v>
      </c>
      <c r="G298" s="11">
        <f t="shared" si="22"/>
        <v>16434455</v>
      </c>
      <c r="H298" s="7"/>
      <c r="I298" s="7"/>
      <c r="J298" s="7"/>
      <c r="K298" s="7"/>
    </row>
    <row r="299" spans="1:11" ht="12.75">
      <c r="A299" s="7" t="s">
        <v>249</v>
      </c>
      <c r="B299" s="7" t="s">
        <v>257</v>
      </c>
      <c r="C299" s="11">
        <v>710751051</v>
      </c>
      <c r="D299" s="11">
        <v>2148032</v>
      </c>
      <c r="E299" s="11">
        <v>0</v>
      </c>
      <c r="F299" s="11">
        <v>1699121</v>
      </c>
      <c r="G299" s="11">
        <f t="shared" si="22"/>
        <v>3847153</v>
      </c>
      <c r="H299" s="7"/>
      <c r="I299" s="7"/>
      <c r="J299" s="7"/>
      <c r="K299" s="7"/>
    </row>
    <row r="300" spans="1:11" ht="12.75">
      <c r="A300" s="7" t="s">
        <v>249</v>
      </c>
      <c r="B300" s="7" t="s">
        <v>258</v>
      </c>
      <c r="C300" s="11">
        <v>528198649</v>
      </c>
      <c r="D300" s="11">
        <v>1795348</v>
      </c>
      <c r="E300" s="11">
        <v>0</v>
      </c>
      <c r="F300" s="11">
        <v>892814</v>
      </c>
      <c r="G300" s="11">
        <f t="shared" si="22"/>
        <v>2688162</v>
      </c>
      <c r="H300" s="7"/>
      <c r="I300" s="7"/>
      <c r="J300" s="7"/>
      <c r="K300" s="7"/>
    </row>
    <row r="301" spans="1:11" ht="12.75">
      <c r="A301" s="7" t="s">
        <v>249</v>
      </c>
      <c r="B301" s="7" t="s">
        <v>259</v>
      </c>
      <c r="C301" s="11">
        <v>3636893816</v>
      </c>
      <c r="D301" s="11">
        <v>13109915</v>
      </c>
      <c r="E301" s="11">
        <v>0</v>
      </c>
      <c r="F301" s="11">
        <v>1575139</v>
      </c>
      <c r="G301" s="11">
        <f t="shared" si="22"/>
        <v>14685054</v>
      </c>
      <c r="H301" s="7"/>
      <c r="I301" s="7"/>
      <c r="J301" s="7"/>
      <c r="K301" s="7"/>
    </row>
    <row r="302" spans="1:11" ht="12.75">
      <c r="A302" s="7" t="s">
        <v>249</v>
      </c>
      <c r="B302" s="7" t="s">
        <v>260</v>
      </c>
      <c r="C302" s="11">
        <v>5058351449</v>
      </c>
      <c r="D302" s="11">
        <v>11275065</v>
      </c>
      <c r="E302" s="11">
        <v>0</v>
      </c>
      <c r="F302" s="11">
        <v>6289554</v>
      </c>
      <c r="G302" s="11">
        <f t="shared" si="22"/>
        <v>17564619</v>
      </c>
      <c r="H302" s="7"/>
      <c r="I302" s="7"/>
      <c r="J302" s="7"/>
      <c r="K302" s="7"/>
    </row>
    <row r="303" spans="1:11" ht="12.75">
      <c r="A303" s="7" t="s">
        <v>249</v>
      </c>
      <c r="B303" s="7" t="s">
        <v>261</v>
      </c>
      <c r="C303" s="11">
        <v>1982414471</v>
      </c>
      <c r="D303" s="11">
        <v>7300042</v>
      </c>
      <c r="E303" s="11">
        <v>0</v>
      </c>
      <c r="F303" s="11">
        <v>3755089</v>
      </c>
      <c r="G303" s="11">
        <f t="shared" si="22"/>
        <v>11055131</v>
      </c>
      <c r="H303" s="7"/>
      <c r="I303" s="7"/>
      <c r="J303" s="7"/>
      <c r="K303" s="7"/>
    </row>
    <row r="304" spans="1:11" ht="12.75">
      <c r="A304" s="7" t="s">
        <v>249</v>
      </c>
      <c r="B304" s="7" t="s">
        <v>262</v>
      </c>
      <c r="C304" s="11">
        <v>4646127487</v>
      </c>
      <c r="D304" s="11">
        <v>14567933</v>
      </c>
      <c r="E304" s="11">
        <v>0</v>
      </c>
      <c r="F304" s="11">
        <v>9400509</v>
      </c>
      <c r="G304" s="11">
        <f t="shared" si="22"/>
        <v>23968442</v>
      </c>
      <c r="H304" s="7"/>
      <c r="I304" s="7"/>
      <c r="J304" s="7"/>
      <c r="K304" s="7"/>
    </row>
    <row r="305" spans="1:11" ht="12.75">
      <c r="A305" s="7" t="s">
        <v>249</v>
      </c>
      <c r="B305" s="7" t="s">
        <v>199</v>
      </c>
      <c r="C305" s="11">
        <v>676172324</v>
      </c>
      <c r="D305" s="11">
        <v>2061178</v>
      </c>
      <c r="E305" s="11">
        <v>0</v>
      </c>
      <c r="F305" s="11">
        <v>110283</v>
      </c>
      <c r="G305" s="11">
        <f t="shared" si="22"/>
        <v>2171461</v>
      </c>
      <c r="H305" s="7"/>
      <c r="I305" s="7"/>
      <c r="J305" s="7"/>
      <c r="K305" s="7"/>
    </row>
    <row r="306" spans="1:11" ht="12.75">
      <c r="A306" s="7" t="s">
        <v>249</v>
      </c>
      <c r="B306" s="7" t="s">
        <v>146</v>
      </c>
      <c r="C306" s="11">
        <v>94015847</v>
      </c>
      <c r="D306" s="11">
        <v>265745</v>
      </c>
      <c r="E306" s="11">
        <v>42110</v>
      </c>
      <c r="F306" s="11">
        <v>207173</v>
      </c>
      <c r="G306" s="11">
        <f t="shared" si="22"/>
        <v>515028</v>
      </c>
      <c r="H306" s="7"/>
      <c r="I306" s="7"/>
      <c r="J306" s="7"/>
      <c r="K306" s="7"/>
    </row>
    <row r="307" spans="1:11" ht="12.75">
      <c r="A307" s="7" t="s">
        <v>249</v>
      </c>
      <c r="B307" s="7" t="s">
        <v>263</v>
      </c>
      <c r="C307" s="11">
        <v>1275221664</v>
      </c>
      <c r="D307" s="11">
        <v>4146001</v>
      </c>
      <c r="E307" s="11">
        <v>0</v>
      </c>
      <c r="F307" s="11">
        <v>4095629</v>
      </c>
      <c r="G307" s="11">
        <f t="shared" si="22"/>
        <v>8241630</v>
      </c>
      <c r="H307" s="7"/>
      <c r="I307" s="7"/>
      <c r="J307" s="7"/>
      <c r="K307" s="7"/>
    </row>
    <row r="308" spans="1:11" ht="12.75">
      <c r="A308" s="7" t="s">
        <v>249</v>
      </c>
      <c r="B308" s="7" t="s">
        <v>264</v>
      </c>
      <c r="C308" s="14">
        <v>1522252403</v>
      </c>
      <c r="D308" s="14">
        <v>3197187</v>
      </c>
      <c r="E308" s="14">
        <v>0</v>
      </c>
      <c r="F308" s="14">
        <v>5089498</v>
      </c>
      <c r="G308" s="12">
        <f t="shared" si="22"/>
        <v>8286685</v>
      </c>
      <c r="H308" s="7"/>
      <c r="I308" s="7"/>
      <c r="J308" s="7"/>
      <c r="K308" s="7"/>
    </row>
    <row r="309" spans="1:11" ht="13.5" thickBot="1">
      <c r="A309" s="7"/>
      <c r="B309" s="7"/>
      <c r="C309" s="13">
        <f>SUM(C292:C308)</f>
        <v>44374455926</v>
      </c>
      <c r="D309" s="13">
        <f>SUM(D292:D308)</f>
        <v>151477301</v>
      </c>
      <c r="E309" s="13">
        <f>SUM(E292:E308)</f>
        <v>28373106</v>
      </c>
      <c r="F309" s="13">
        <f>SUM(F292:F308)</f>
        <v>74047418</v>
      </c>
      <c r="G309" s="15">
        <f>SUM(G292:G308)</f>
        <v>253897825</v>
      </c>
      <c r="H309" s="7"/>
      <c r="I309" s="7"/>
      <c r="J309" s="7"/>
      <c r="K309" s="7"/>
    </row>
    <row r="310" spans="1:11" ht="13.5" thickTop="1">
      <c r="A310" s="7"/>
      <c r="B310" s="7"/>
      <c r="C310" s="14"/>
      <c r="D310" s="14"/>
      <c r="E310" s="14"/>
      <c r="F310" s="14"/>
      <c r="G310" s="14"/>
      <c r="H310" s="7"/>
      <c r="I310" s="7"/>
      <c r="J310" s="7"/>
      <c r="K310" s="7"/>
    </row>
    <row r="311" spans="1:11" ht="12.75">
      <c r="A311" s="7" t="s">
        <v>265</v>
      </c>
      <c r="B311" s="7" t="s">
        <v>266</v>
      </c>
      <c r="C311" s="11">
        <v>115500330</v>
      </c>
      <c r="D311" s="11">
        <v>0</v>
      </c>
      <c r="E311" s="11">
        <v>0</v>
      </c>
      <c r="F311" s="11">
        <v>0</v>
      </c>
      <c r="G311" s="11">
        <f>D311+E311+F311</f>
        <v>0</v>
      </c>
      <c r="H311" s="7"/>
      <c r="I311" s="7"/>
      <c r="J311" s="7"/>
      <c r="K311" s="7"/>
    </row>
    <row r="312" spans="1:11" ht="12.75">
      <c r="A312" s="7" t="s">
        <v>265</v>
      </c>
      <c r="B312" s="7" t="s">
        <v>267</v>
      </c>
      <c r="C312" s="11">
        <v>1183877691</v>
      </c>
      <c r="D312" s="11">
        <v>749785</v>
      </c>
      <c r="E312" s="11">
        <v>0</v>
      </c>
      <c r="F312" s="11">
        <v>738467</v>
      </c>
      <c r="G312" s="11">
        <f>D312+E312+F312</f>
        <v>1488252</v>
      </c>
      <c r="H312" s="7"/>
      <c r="I312" s="7"/>
      <c r="J312" s="7"/>
      <c r="K312" s="7"/>
    </row>
    <row r="313" spans="1:11" ht="12.75">
      <c r="A313" s="7" t="s">
        <v>265</v>
      </c>
      <c r="B313" s="7" t="s">
        <v>268</v>
      </c>
      <c r="C313" s="11">
        <v>730923678</v>
      </c>
      <c r="D313" s="11">
        <v>595425</v>
      </c>
      <c r="E313" s="11">
        <v>0</v>
      </c>
      <c r="F313" s="11">
        <v>699699</v>
      </c>
      <c r="G313" s="11">
        <f>D313+E313+F313</f>
        <v>1295124</v>
      </c>
      <c r="H313" s="7"/>
      <c r="I313" s="7"/>
      <c r="J313" s="7"/>
      <c r="K313" s="7"/>
    </row>
    <row r="314" spans="1:11" ht="12.75">
      <c r="A314" s="7" t="s">
        <v>265</v>
      </c>
      <c r="B314" s="7" t="s">
        <v>269</v>
      </c>
      <c r="C314" s="14">
        <v>1609287821</v>
      </c>
      <c r="D314" s="14">
        <v>1207835</v>
      </c>
      <c r="E314" s="14">
        <v>0</v>
      </c>
      <c r="F314" s="14">
        <v>1648796</v>
      </c>
      <c r="G314" s="12">
        <f>D314+E314+F314</f>
        <v>2856631</v>
      </c>
      <c r="H314" s="7"/>
      <c r="I314" s="7"/>
      <c r="J314" s="7"/>
      <c r="K314" s="7"/>
    </row>
    <row r="315" spans="1:11" ht="13.5" thickBot="1">
      <c r="A315" s="7"/>
      <c r="B315" s="7"/>
      <c r="C315" s="13">
        <f>SUM(C311:C314)</f>
        <v>3639589520</v>
      </c>
      <c r="D315" s="13">
        <f>SUM(D311:D314)</f>
        <v>2553045</v>
      </c>
      <c r="E315" s="13">
        <f>SUM(E311:E314)</f>
        <v>0</v>
      </c>
      <c r="F315" s="13">
        <f>SUM(F311:F314)</f>
        <v>3086962</v>
      </c>
      <c r="G315" s="15">
        <f>SUM(G311:G314)</f>
        <v>5640007</v>
      </c>
      <c r="H315" s="7"/>
      <c r="I315" s="7"/>
      <c r="J315" s="7"/>
      <c r="K315" s="7"/>
    </row>
    <row r="316" spans="1:11" ht="13.5" thickTop="1">
      <c r="A316" s="7"/>
      <c r="B316" s="7"/>
      <c r="C316" s="11"/>
      <c r="D316" s="11"/>
      <c r="E316" s="11"/>
      <c r="F316" s="11"/>
      <c r="G316" s="11"/>
      <c r="H316" s="7"/>
      <c r="I316" s="7"/>
      <c r="J316" s="7"/>
      <c r="K316" s="7"/>
    </row>
    <row r="317" spans="1:11" ht="12.75">
      <c r="A317" s="7" t="s">
        <v>270</v>
      </c>
      <c r="B317" s="7" t="s">
        <v>271</v>
      </c>
      <c r="C317" s="11">
        <v>271025329</v>
      </c>
      <c r="D317" s="11">
        <v>594250</v>
      </c>
      <c r="E317" s="11">
        <v>0</v>
      </c>
      <c r="F317" s="11">
        <v>261648</v>
      </c>
      <c r="G317" s="11">
        <f aca="true" t="shared" si="23" ref="G317:G324">D317+E317+F317</f>
        <v>855898</v>
      </c>
      <c r="H317" s="7"/>
      <c r="I317" s="7"/>
      <c r="J317" s="7"/>
      <c r="K317" s="7"/>
    </row>
    <row r="318" spans="1:11" ht="12.75">
      <c r="A318" s="7" t="s">
        <v>270</v>
      </c>
      <c r="B318" s="7" t="s">
        <v>272</v>
      </c>
      <c r="C318" s="11">
        <v>1626777234</v>
      </c>
      <c r="D318" s="11">
        <v>4394739</v>
      </c>
      <c r="E318" s="11">
        <v>0</v>
      </c>
      <c r="F318" s="11">
        <v>3990322</v>
      </c>
      <c r="G318" s="11">
        <f t="shared" si="23"/>
        <v>8385061</v>
      </c>
      <c r="H318" s="7"/>
      <c r="I318" s="7"/>
      <c r="J318" s="7"/>
      <c r="K318" s="7"/>
    </row>
    <row r="319" spans="1:11" ht="12.75">
      <c r="A319" s="7" t="s">
        <v>270</v>
      </c>
      <c r="B319" s="7" t="s">
        <v>273</v>
      </c>
      <c r="C319" s="11">
        <v>1392412909</v>
      </c>
      <c r="D319" s="11">
        <v>4571709</v>
      </c>
      <c r="E319" s="11">
        <v>0</v>
      </c>
      <c r="F319" s="11">
        <v>1868757</v>
      </c>
      <c r="G319" s="11">
        <f t="shared" si="23"/>
        <v>6440466</v>
      </c>
      <c r="H319" s="7"/>
      <c r="I319" s="7"/>
      <c r="J319" s="7"/>
      <c r="K319" s="7"/>
    </row>
    <row r="320" spans="1:11" ht="12.75">
      <c r="A320" s="7" t="s">
        <v>270</v>
      </c>
      <c r="B320" s="7" t="s">
        <v>274</v>
      </c>
      <c r="C320" s="11">
        <v>2585879993</v>
      </c>
      <c r="D320" s="11">
        <v>4092672</v>
      </c>
      <c r="E320" s="11">
        <v>0</v>
      </c>
      <c r="F320" s="11">
        <v>3329320</v>
      </c>
      <c r="G320" s="11">
        <f t="shared" si="23"/>
        <v>7421992</v>
      </c>
      <c r="H320" s="7"/>
      <c r="I320" s="7"/>
      <c r="J320" s="7"/>
      <c r="K320" s="7"/>
    </row>
    <row r="321" spans="1:11" ht="12.75">
      <c r="A321" s="7" t="s">
        <v>270</v>
      </c>
      <c r="B321" s="7" t="s">
        <v>275</v>
      </c>
      <c r="C321" s="11">
        <v>355656292</v>
      </c>
      <c r="D321" s="11">
        <v>694183</v>
      </c>
      <c r="E321" s="11">
        <v>0</v>
      </c>
      <c r="F321" s="11">
        <v>1297150</v>
      </c>
      <c r="G321" s="11">
        <f t="shared" si="23"/>
        <v>1991333</v>
      </c>
      <c r="H321" s="7"/>
      <c r="I321" s="7"/>
      <c r="J321" s="7"/>
      <c r="K321" s="7"/>
    </row>
    <row r="322" spans="1:11" ht="12.75">
      <c r="A322" s="7" t="s">
        <v>270</v>
      </c>
      <c r="B322" s="7" t="s">
        <v>276</v>
      </c>
      <c r="C322" s="11">
        <v>248580591</v>
      </c>
      <c r="D322" s="11">
        <v>639548</v>
      </c>
      <c r="E322" s="11">
        <v>0</v>
      </c>
      <c r="F322" s="11">
        <v>290516</v>
      </c>
      <c r="G322" s="11">
        <f t="shared" si="23"/>
        <v>930064</v>
      </c>
      <c r="H322" s="7"/>
      <c r="I322" s="7"/>
      <c r="J322" s="7"/>
      <c r="K322" s="7"/>
    </row>
    <row r="323" spans="1:11" ht="12.75">
      <c r="A323" s="7" t="s">
        <v>270</v>
      </c>
      <c r="B323" s="7" t="s">
        <v>277</v>
      </c>
      <c r="C323" s="11">
        <v>1961743597</v>
      </c>
      <c r="D323" s="11">
        <v>5693176</v>
      </c>
      <c r="E323" s="11">
        <v>0</v>
      </c>
      <c r="F323" s="11">
        <v>4848842</v>
      </c>
      <c r="G323" s="11">
        <f t="shared" si="23"/>
        <v>10542018</v>
      </c>
      <c r="H323" s="7"/>
      <c r="I323" s="7"/>
      <c r="J323" s="7"/>
      <c r="K323" s="7"/>
    </row>
    <row r="324" spans="1:11" ht="12.75">
      <c r="A324" s="7" t="s">
        <v>270</v>
      </c>
      <c r="B324" s="7" t="s">
        <v>278</v>
      </c>
      <c r="C324" s="14">
        <v>14739454</v>
      </c>
      <c r="D324" s="14">
        <v>45941</v>
      </c>
      <c r="E324" s="14">
        <v>3369</v>
      </c>
      <c r="F324" s="14">
        <v>25515</v>
      </c>
      <c r="G324" s="12">
        <f t="shared" si="23"/>
        <v>74825</v>
      </c>
      <c r="H324" s="7"/>
      <c r="I324" s="7"/>
      <c r="J324" s="7"/>
      <c r="K324" s="7"/>
    </row>
    <row r="325" spans="1:11" ht="13.5" thickBot="1">
      <c r="A325" s="7"/>
      <c r="B325" s="7"/>
      <c r="C325" s="13">
        <f>SUM(C317:C324)</f>
        <v>8456815399</v>
      </c>
      <c r="D325" s="13">
        <f>SUM(D317:D324)</f>
        <v>20726218</v>
      </c>
      <c r="E325" s="13">
        <f>SUM(E317:E324)</f>
        <v>3369</v>
      </c>
      <c r="F325" s="13">
        <f>SUM(F317:F324)</f>
        <v>15912070</v>
      </c>
      <c r="G325" s="15">
        <f>SUM(G317:G324)</f>
        <v>36641657</v>
      </c>
      <c r="H325" s="7"/>
      <c r="I325" s="7"/>
      <c r="J325" s="7"/>
      <c r="K325" s="7"/>
    </row>
    <row r="326" spans="1:11" ht="13.5" thickTop="1">
      <c r="A326" s="7"/>
      <c r="B326" s="7"/>
      <c r="C326" s="11"/>
      <c r="D326" s="11"/>
      <c r="E326" s="11"/>
      <c r="F326" s="11"/>
      <c r="G326" s="11"/>
      <c r="H326" s="7"/>
      <c r="I326" s="7"/>
      <c r="J326" s="7"/>
      <c r="K326" s="7"/>
    </row>
    <row r="327" spans="1:11" ht="12.75">
      <c r="A327" s="7" t="s">
        <v>279</v>
      </c>
      <c r="B327" s="7" t="s">
        <v>280</v>
      </c>
      <c r="C327" s="11">
        <v>70342972</v>
      </c>
      <c r="D327" s="11">
        <v>0</v>
      </c>
      <c r="E327" s="11">
        <v>0</v>
      </c>
      <c r="F327" s="11">
        <v>0</v>
      </c>
      <c r="G327" s="11">
        <f aca="true" t="shared" si="24" ref="G327:G332">D327+E327+F327</f>
        <v>0</v>
      </c>
      <c r="H327" s="7"/>
      <c r="I327" s="7"/>
      <c r="J327" s="7"/>
      <c r="K327" s="7"/>
    </row>
    <row r="328" spans="1:11" ht="12.75">
      <c r="A328" s="7" t="s">
        <v>279</v>
      </c>
      <c r="B328" s="7" t="s">
        <v>281</v>
      </c>
      <c r="C328" s="11">
        <v>145808456</v>
      </c>
      <c r="D328" s="11">
        <v>405190</v>
      </c>
      <c r="E328" s="11">
        <v>26145</v>
      </c>
      <c r="F328" s="11">
        <v>341794</v>
      </c>
      <c r="G328" s="11">
        <f t="shared" si="24"/>
        <v>773129</v>
      </c>
      <c r="H328" s="7"/>
      <c r="I328" s="7"/>
      <c r="J328" s="7"/>
      <c r="K328" s="7"/>
    </row>
    <row r="329" spans="1:11" ht="12.75">
      <c r="A329" s="7" t="s">
        <v>279</v>
      </c>
      <c r="B329" s="7" t="s">
        <v>282</v>
      </c>
      <c r="C329" s="11">
        <v>24054111</v>
      </c>
      <c r="D329" s="11">
        <v>0</v>
      </c>
      <c r="E329" s="11">
        <v>0</v>
      </c>
      <c r="F329" s="11">
        <v>0</v>
      </c>
      <c r="G329" s="11">
        <f t="shared" si="24"/>
        <v>0</v>
      </c>
      <c r="H329" s="7"/>
      <c r="I329" s="7"/>
      <c r="J329" s="7"/>
      <c r="K329" s="7"/>
    </row>
    <row r="330" spans="1:11" ht="12.75">
      <c r="A330" s="7" t="s">
        <v>279</v>
      </c>
      <c r="B330" s="7" t="s">
        <v>283</v>
      </c>
      <c r="C330" s="11">
        <v>31999940</v>
      </c>
      <c r="D330" s="11">
        <v>0</v>
      </c>
      <c r="E330" s="11">
        <v>0</v>
      </c>
      <c r="F330" s="11">
        <v>0</v>
      </c>
      <c r="G330" s="11">
        <f t="shared" si="24"/>
        <v>0</v>
      </c>
      <c r="H330" s="7"/>
      <c r="I330" s="7"/>
      <c r="J330" s="7"/>
      <c r="K330" s="7"/>
    </row>
    <row r="331" spans="1:11" ht="12.75">
      <c r="A331" s="7" t="s">
        <v>279</v>
      </c>
      <c r="B331" s="7" t="s">
        <v>284</v>
      </c>
      <c r="C331" s="11">
        <v>386107367</v>
      </c>
      <c r="D331" s="11">
        <v>0</v>
      </c>
      <c r="E331" s="11">
        <v>0</v>
      </c>
      <c r="F331" s="11">
        <v>0</v>
      </c>
      <c r="G331" s="11">
        <f t="shared" si="24"/>
        <v>0</v>
      </c>
      <c r="H331" s="7"/>
      <c r="I331" s="7"/>
      <c r="J331" s="7"/>
      <c r="K331" s="7"/>
    </row>
    <row r="332" spans="1:11" ht="12.75">
      <c r="A332" s="7" t="s">
        <v>279</v>
      </c>
      <c r="B332" s="7" t="s">
        <v>181</v>
      </c>
      <c r="C332" s="14">
        <v>77653423</v>
      </c>
      <c r="D332" s="14">
        <v>188839</v>
      </c>
      <c r="E332" s="14">
        <v>0</v>
      </c>
      <c r="F332" s="14">
        <v>63949</v>
      </c>
      <c r="G332" s="12">
        <f t="shared" si="24"/>
        <v>252788</v>
      </c>
      <c r="H332" s="7"/>
      <c r="I332" s="7"/>
      <c r="J332" s="7"/>
      <c r="K332" s="7"/>
    </row>
    <row r="333" spans="1:11" ht="13.5" thickBot="1">
      <c r="A333" s="7"/>
      <c r="B333" s="7"/>
      <c r="C333" s="13">
        <f>SUM(C327:C332)</f>
        <v>735966269</v>
      </c>
      <c r="D333" s="13">
        <f>SUM(D327:D332)</f>
        <v>594029</v>
      </c>
      <c r="E333" s="13">
        <f>SUM(E327:E332)</f>
        <v>26145</v>
      </c>
      <c r="F333" s="13">
        <f>SUM(F327:F332)</f>
        <v>405743</v>
      </c>
      <c r="G333" s="15">
        <f>SUM(G327:G332)</f>
        <v>1025917</v>
      </c>
      <c r="H333" s="7"/>
      <c r="I333" s="7"/>
      <c r="J333" s="7"/>
      <c r="K333" s="7"/>
    </row>
    <row r="334" spans="1:11" ht="13.5" thickTop="1">
      <c r="A334" s="7"/>
      <c r="B334" s="7"/>
      <c r="C334" s="11"/>
      <c r="D334" s="11"/>
      <c r="E334" s="11"/>
      <c r="F334" s="11"/>
      <c r="G334" s="11"/>
      <c r="H334" s="7"/>
      <c r="I334" s="7"/>
      <c r="J334" s="7"/>
      <c r="K334" s="7"/>
    </row>
    <row r="335" spans="1:11" ht="12.75">
      <c r="A335" s="7" t="s">
        <v>285</v>
      </c>
      <c r="B335" s="7" t="s">
        <v>286</v>
      </c>
      <c r="C335" s="11">
        <v>7194029715</v>
      </c>
      <c r="D335" s="11">
        <v>23127961</v>
      </c>
      <c r="E335" s="11">
        <v>0</v>
      </c>
      <c r="F335" s="11">
        <v>19500000</v>
      </c>
      <c r="G335" s="11">
        <f aca="true" t="shared" si="25" ref="G335:G349">D335+E335+F335</f>
        <v>42627961</v>
      </c>
      <c r="H335" s="7"/>
      <c r="I335" s="7"/>
      <c r="J335" s="7"/>
      <c r="K335" s="7"/>
    </row>
    <row r="336" spans="1:11" ht="12.75">
      <c r="A336" s="7" t="s">
        <v>285</v>
      </c>
      <c r="B336" s="7" t="s">
        <v>287</v>
      </c>
      <c r="C336" s="11">
        <v>2073346932</v>
      </c>
      <c r="D336" s="11">
        <v>6312660</v>
      </c>
      <c r="E336" s="11">
        <v>0</v>
      </c>
      <c r="F336" s="11">
        <v>3099520</v>
      </c>
      <c r="G336" s="11">
        <f t="shared" si="25"/>
        <v>9412180</v>
      </c>
      <c r="H336" s="7"/>
      <c r="I336" s="7"/>
      <c r="J336" s="7"/>
      <c r="K336" s="7"/>
    </row>
    <row r="337" spans="1:11" ht="12.75">
      <c r="A337" s="7" t="s">
        <v>285</v>
      </c>
      <c r="B337" s="7" t="s">
        <v>288</v>
      </c>
      <c r="C337" s="11">
        <v>6977116632</v>
      </c>
      <c r="D337" s="11">
        <v>16761388</v>
      </c>
      <c r="E337" s="11">
        <v>550000</v>
      </c>
      <c r="F337" s="11">
        <v>18500000</v>
      </c>
      <c r="G337" s="11">
        <f t="shared" si="25"/>
        <v>35811388</v>
      </c>
      <c r="H337" s="7"/>
      <c r="I337" s="7"/>
      <c r="J337" s="7"/>
      <c r="K337" s="7"/>
    </row>
    <row r="338" spans="1:11" ht="12.75">
      <c r="A338" s="7" t="s">
        <v>285</v>
      </c>
      <c r="B338" s="7" t="s">
        <v>289</v>
      </c>
      <c r="C338" s="11">
        <v>10103376718</v>
      </c>
      <c r="D338" s="11">
        <v>26700000</v>
      </c>
      <c r="E338" s="11">
        <v>0</v>
      </c>
      <c r="F338" s="11">
        <v>19000000</v>
      </c>
      <c r="G338" s="11">
        <f t="shared" si="25"/>
        <v>45700000</v>
      </c>
      <c r="H338" s="7"/>
      <c r="I338" s="7"/>
      <c r="J338" s="7"/>
      <c r="K338" s="7"/>
    </row>
    <row r="339" spans="1:11" ht="12.75">
      <c r="A339" s="7" t="s">
        <v>285</v>
      </c>
      <c r="B339" s="7" t="s">
        <v>290</v>
      </c>
      <c r="C339" s="11">
        <v>1978977114</v>
      </c>
      <c r="D339" s="11">
        <v>5154906</v>
      </c>
      <c r="E339" s="11">
        <v>0</v>
      </c>
      <c r="F339" s="11">
        <v>4411644</v>
      </c>
      <c r="G339" s="11">
        <f t="shared" si="25"/>
        <v>9566550</v>
      </c>
      <c r="H339" s="7"/>
      <c r="I339" s="7"/>
      <c r="J339" s="7"/>
      <c r="K339" s="7"/>
    </row>
    <row r="340" spans="1:11" ht="12.75">
      <c r="A340" s="7" t="s">
        <v>285</v>
      </c>
      <c r="B340" s="7" t="s">
        <v>291</v>
      </c>
      <c r="C340" s="11">
        <v>3625597014</v>
      </c>
      <c r="D340" s="11">
        <v>11949155</v>
      </c>
      <c r="E340" s="11">
        <v>1386435</v>
      </c>
      <c r="F340" s="11">
        <v>3648434</v>
      </c>
      <c r="G340" s="11">
        <f t="shared" si="25"/>
        <v>16984024</v>
      </c>
      <c r="H340" s="7"/>
      <c r="I340" s="7"/>
      <c r="J340" s="7"/>
      <c r="K340" s="7"/>
    </row>
    <row r="341" spans="1:11" ht="12.75">
      <c r="A341" s="7" t="s">
        <v>285</v>
      </c>
      <c r="B341" s="7" t="s">
        <v>292</v>
      </c>
      <c r="C341" s="11">
        <v>50589583</v>
      </c>
      <c r="D341" s="11">
        <v>73489</v>
      </c>
      <c r="E341" s="11">
        <v>0</v>
      </c>
      <c r="F341" s="11">
        <v>0</v>
      </c>
      <c r="G341" s="11">
        <f t="shared" si="25"/>
        <v>73489</v>
      </c>
      <c r="H341" s="7"/>
      <c r="I341" s="7"/>
      <c r="J341" s="7"/>
      <c r="K341" s="7"/>
    </row>
    <row r="342" spans="1:11" ht="12.75">
      <c r="A342" s="7" t="s">
        <v>285</v>
      </c>
      <c r="B342" s="7" t="s">
        <v>293</v>
      </c>
      <c r="C342" s="11">
        <v>2406983376</v>
      </c>
      <c r="D342" s="11">
        <v>6448992</v>
      </c>
      <c r="E342" s="11">
        <v>0</v>
      </c>
      <c r="F342" s="11">
        <v>3387385</v>
      </c>
      <c r="G342" s="11">
        <f t="shared" si="25"/>
        <v>9836377</v>
      </c>
      <c r="H342" s="7"/>
      <c r="I342" s="7"/>
      <c r="J342" s="7"/>
      <c r="K342" s="7"/>
    </row>
    <row r="343" spans="1:11" ht="12.75">
      <c r="A343" s="7" t="s">
        <v>285</v>
      </c>
      <c r="B343" s="7" t="s">
        <v>294</v>
      </c>
      <c r="C343" s="11">
        <v>3455035887</v>
      </c>
      <c r="D343" s="11">
        <v>8722767</v>
      </c>
      <c r="E343" s="11">
        <v>0</v>
      </c>
      <c r="F343" s="11">
        <v>5537526</v>
      </c>
      <c r="G343" s="11">
        <f t="shared" si="25"/>
        <v>14260293</v>
      </c>
      <c r="H343" s="7"/>
      <c r="I343" s="7"/>
      <c r="J343" s="7"/>
      <c r="K343" s="7"/>
    </row>
    <row r="344" spans="1:11" ht="12.75">
      <c r="A344" s="7" t="s">
        <v>285</v>
      </c>
      <c r="B344" s="7" t="s">
        <v>295</v>
      </c>
      <c r="C344" s="11">
        <v>1008704953</v>
      </c>
      <c r="D344" s="11">
        <v>2360157</v>
      </c>
      <c r="E344" s="11">
        <v>0</v>
      </c>
      <c r="F344" s="11">
        <v>2298359</v>
      </c>
      <c r="G344" s="11">
        <f t="shared" si="25"/>
        <v>4658516</v>
      </c>
      <c r="H344" s="7"/>
      <c r="I344" s="7"/>
      <c r="J344" s="7"/>
      <c r="K344" s="7"/>
    </row>
    <row r="345" spans="1:11" ht="12.75">
      <c r="A345" s="7" t="s">
        <v>285</v>
      </c>
      <c r="B345" s="7" t="s">
        <v>296</v>
      </c>
      <c r="C345" s="11">
        <v>687514304</v>
      </c>
      <c r="D345" s="11">
        <v>2027900</v>
      </c>
      <c r="E345" s="11">
        <v>0</v>
      </c>
      <c r="F345" s="11">
        <v>1056548</v>
      </c>
      <c r="G345" s="11">
        <f t="shared" si="25"/>
        <v>3084448</v>
      </c>
      <c r="H345" s="7"/>
      <c r="I345" s="7"/>
      <c r="J345" s="7"/>
      <c r="K345" s="7"/>
    </row>
    <row r="346" spans="1:11" ht="12.75">
      <c r="A346" s="7" t="s">
        <v>285</v>
      </c>
      <c r="B346" s="7" t="s">
        <v>278</v>
      </c>
      <c r="C346" s="11">
        <v>157686240</v>
      </c>
      <c r="D346" s="11">
        <v>491502</v>
      </c>
      <c r="E346" s="11">
        <v>36054</v>
      </c>
      <c r="F346" s="11">
        <v>272983</v>
      </c>
      <c r="G346" s="11">
        <f t="shared" si="25"/>
        <v>800539</v>
      </c>
      <c r="H346" s="7"/>
      <c r="I346" s="7"/>
      <c r="J346" s="7"/>
      <c r="K346" s="7"/>
    </row>
    <row r="347" spans="1:11" ht="12.75">
      <c r="A347" s="7" t="s">
        <v>285</v>
      </c>
      <c r="B347" s="7" t="s">
        <v>297</v>
      </c>
      <c r="C347" s="11">
        <v>719990939</v>
      </c>
      <c r="D347" s="11">
        <v>1761217</v>
      </c>
      <c r="E347" s="11">
        <v>295989</v>
      </c>
      <c r="F347" s="11">
        <v>1402563</v>
      </c>
      <c r="G347" s="11">
        <f t="shared" si="25"/>
        <v>3459769</v>
      </c>
      <c r="H347" s="7"/>
      <c r="I347" s="7"/>
      <c r="J347" s="7"/>
      <c r="K347" s="7"/>
    </row>
    <row r="348" spans="1:11" ht="12.75">
      <c r="A348" s="7" t="s">
        <v>285</v>
      </c>
      <c r="B348" s="7" t="s">
        <v>298</v>
      </c>
      <c r="C348" s="11">
        <v>1175085766</v>
      </c>
      <c r="D348" s="11">
        <v>2305987</v>
      </c>
      <c r="E348" s="11">
        <v>0</v>
      </c>
      <c r="F348" s="11">
        <v>2220141</v>
      </c>
      <c r="G348" s="11">
        <f t="shared" si="25"/>
        <v>4526128</v>
      </c>
      <c r="H348" s="7"/>
      <c r="I348" s="7"/>
      <c r="J348" s="7"/>
      <c r="K348" s="7"/>
    </row>
    <row r="349" spans="1:11" ht="12.75">
      <c r="A349" s="7" t="s">
        <v>285</v>
      </c>
      <c r="B349" s="7" t="s">
        <v>153</v>
      </c>
      <c r="C349" s="14">
        <v>3367273648</v>
      </c>
      <c r="D349" s="14">
        <v>7790188</v>
      </c>
      <c r="E349" s="14">
        <v>574457</v>
      </c>
      <c r="F349" s="14">
        <v>8545198</v>
      </c>
      <c r="G349" s="12">
        <f t="shared" si="25"/>
        <v>16909843</v>
      </c>
      <c r="H349" s="7"/>
      <c r="I349" s="7"/>
      <c r="J349" s="7"/>
      <c r="K349" s="7"/>
    </row>
    <row r="350" spans="1:11" ht="13.5" thickBot="1">
      <c r="A350" s="7"/>
      <c r="B350" s="7"/>
      <c r="C350" s="13">
        <f>SUM(C335:C349)</f>
        <v>44981308821</v>
      </c>
      <c r="D350" s="13">
        <f>SUM(D335:D349)</f>
        <v>121988269</v>
      </c>
      <c r="E350" s="13">
        <f>SUM(E335:E349)</f>
        <v>2842935</v>
      </c>
      <c r="F350" s="13">
        <f>SUM(F335:F349)</f>
        <v>92880301</v>
      </c>
      <c r="G350" s="15">
        <f>SUM(G335:G349)</f>
        <v>217711505</v>
      </c>
      <c r="H350" s="7"/>
      <c r="I350" s="7"/>
      <c r="J350" s="7"/>
      <c r="K350" s="7"/>
    </row>
    <row r="351" spans="1:11" ht="13.5" thickTop="1">
      <c r="A351" s="7"/>
      <c r="C351" s="11"/>
      <c r="D351" s="11"/>
      <c r="E351" s="11"/>
      <c r="F351" s="11"/>
      <c r="G351" s="11"/>
      <c r="H351" s="7"/>
      <c r="I351" s="7"/>
      <c r="J351" s="7"/>
      <c r="K351" s="7"/>
    </row>
    <row r="352" spans="1:11" ht="12.75">
      <c r="A352" s="7" t="s">
        <v>299</v>
      </c>
      <c r="B352" s="7" t="s">
        <v>300</v>
      </c>
      <c r="C352" s="11">
        <v>100229011</v>
      </c>
      <c r="D352" s="11">
        <v>338263</v>
      </c>
      <c r="E352" s="11">
        <v>0</v>
      </c>
      <c r="F352" s="11">
        <v>0</v>
      </c>
      <c r="G352" s="11">
        <f aca="true" t="shared" si="26" ref="G352:G370">D352+E352+F352</f>
        <v>338263</v>
      </c>
      <c r="H352" s="7"/>
      <c r="I352" s="7"/>
      <c r="J352" s="7"/>
      <c r="K352" s="7"/>
    </row>
    <row r="353" spans="1:11" ht="12.75">
      <c r="A353" s="7" t="s">
        <v>299</v>
      </c>
      <c r="B353" s="7" t="s">
        <v>301</v>
      </c>
      <c r="C353" s="11">
        <v>1168797</v>
      </c>
      <c r="D353" s="11">
        <v>6920</v>
      </c>
      <c r="E353" s="11">
        <v>0</v>
      </c>
      <c r="F353" s="11">
        <v>0</v>
      </c>
      <c r="G353" s="11">
        <f t="shared" si="26"/>
        <v>6920</v>
      </c>
      <c r="H353" s="7"/>
      <c r="I353" s="7"/>
      <c r="J353" s="7"/>
      <c r="K353" s="7"/>
    </row>
    <row r="354" spans="1:11" ht="12.75">
      <c r="A354" s="7" t="s">
        <v>299</v>
      </c>
      <c r="B354" s="7" t="s">
        <v>302</v>
      </c>
      <c r="C354" s="11">
        <v>9561237131</v>
      </c>
      <c r="D354" s="11">
        <v>36573517</v>
      </c>
      <c r="E354" s="11">
        <v>0</v>
      </c>
      <c r="F354" s="11">
        <v>14179904</v>
      </c>
      <c r="G354" s="11">
        <f t="shared" si="26"/>
        <v>50753421</v>
      </c>
      <c r="H354" s="7"/>
      <c r="I354" s="7"/>
      <c r="J354" s="7"/>
      <c r="K354" s="7"/>
    </row>
    <row r="355" spans="1:11" ht="12.75">
      <c r="A355" s="7" t="s">
        <v>299</v>
      </c>
      <c r="B355" s="7" t="s">
        <v>303</v>
      </c>
      <c r="C355" s="11">
        <v>36164841</v>
      </c>
      <c r="D355" s="11">
        <v>98878</v>
      </c>
      <c r="E355" s="11">
        <v>0</v>
      </c>
      <c r="F355" s="11">
        <v>0</v>
      </c>
      <c r="G355" s="11">
        <f t="shared" si="26"/>
        <v>98878</v>
      </c>
      <c r="H355" s="7"/>
      <c r="I355" s="7"/>
      <c r="J355" s="7"/>
      <c r="K355" s="7"/>
    </row>
    <row r="356" spans="1:11" ht="12.75">
      <c r="A356" s="7" t="s">
        <v>299</v>
      </c>
      <c r="B356" s="7" t="s">
        <v>304</v>
      </c>
      <c r="C356" s="11">
        <v>36574662</v>
      </c>
      <c r="D356" s="11">
        <v>90287</v>
      </c>
      <c r="E356" s="11">
        <v>0</v>
      </c>
      <c r="F356" s="11">
        <v>0</v>
      </c>
      <c r="G356" s="11">
        <f t="shared" si="26"/>
        <v>90287</v>
      </c>
      <c r="H356" s="7"/>
      <c r="I356" s="7"/>
      <c r="J356" s="7"/>
      <c r="K356" s="7"/>
    </row>
    <row r="357" spans="1:11" ht="12.75">
      <c r="A357" s="7" t="s">
        <v>299</v>
      </c>
      <c r="B357" s="7" t="s">
        <v>305</v>
      </c>
      <c r="C357" s="11">
        <v>143676383</v>
      </c>
      <c r="D357" s="11">
        <v>595051</v>
      </c>
      <c r="E357" s="11">
        <v>0</v>
      </c>
      <c r="F357" s="11">
        <v>411908</v>
      </c>
      <c r="G357" s="11">
        <f t="shared" si="26"/>
        <v>1006959</v>
      </c>
      <c r="H357" s="7"/>
      <c r="I357" s="7"/>
      <c r="J357" s="7"/>
      <c r="K357" s="7"/>
    </row>
    <row r="358" spans="1:11" ht="12.75">
      <c r="A358" s="7" t="s">
        <v>299</v>
      </c>
      <c r="B358" s="7" t="s">
        <v>306</v>
      </c>
      <c r="C358" s="11">
        <v>250698110</v>
      </c>
      <c r="D358" s="11">
        <v>390093</v>
      </c>
      <c r="E358" s="11">
        <v>0</v>
      </c>
      <c r="F358" s="11">
        <v>834974</v>
      </c>
      <c r="G358" s="11">
        <f t="shared" si="26"/>
        <v>1225067</v>
      </c>
      <c r="H358" s="7"/>
      <c r="I358" s="7"/>
      <c r="J358" s="7"/>
      <c r="K358" s="7"/>
    </row>
    <row r="359" spans="1:11" ht="12.75">
      <c r="A359" s="7" t="s">
        <v>299</v>
      </c>
      <c r="B359" s="7" t="s">
        <v>307</v>
      </c>
      <c r="C359" s="11">
        <v>2249198981</v>
      </c>
      <c r="D359" s="11">
        <v>8355019</v>
      </c>
      <c r="E359" s="11">
        <v>0</v>
      </c>
      <c r="F359" s="11">
        <v>6485888</v>
      </c>
      <c r="G359" s="11">
        <f t="shared" si="26"/>
        <v>14840907</v>
      </c>
      <c r="H359" s="7"/>
      <c r="I359" s="7"/>
      <c r="J359" s="7"/>
      <c r="K359" s="7"/>
    </row>
    <row r="360" spans="1:11" ht="12.75">
      <c r="A360" s="7" t="s">
        <v>299</v>
      </c>
      <c r="B360" s="7" t="s">
        <v>308</v>
      </c>
      <c r="C360" s="11">
        <v>3376543437</v>
      </c>
      <c r="D360" s="11">
        <v>11920519</v>
      </c>
      <c r="E360" s="11">
        <v>0</v>
      </c>
      <c r="F360" s="11">
        <v>6875754</v>
      </c>
      <c r="G360" s="11">
        <f t="shared" si="26"/>
        <v>18796273</v>
      </c>
      <c r="H360" s="7"/>
      <c r="I360" s="7"/>
      <c r="J360" s="7"/>
      <c r="K360" s="7"/>
    </row>
    <row r="361" spans="1:11" ht="12.75">
      <c r="A361" s="7" t="s">
        <v>299</v>
      </c>
      <c r="B361" s="7" t="s">
        <v>309</v>
      </c>
      <c r="C361" s="11">
        <v>245275261</v>
      </c>
      <c r="D361" s="11">
        <v>919845</v>
      </c>
      <c r="E361" s="11">
        <v>0</v>
      </c>
      <c r="F361" s="11">
        <v>629053</v>
      </c>
      <c r="G361" s="11">
        <f t="shared" si="26"/>
        <v>1548898</v>
      </c>
      <c r="H361" s="7"/>
      <c r="I361" s="7"/>
      <c r="J361" s="7"/>
      <c r="K361" s="7"/>
    </row>
    <row r="362" spans="1:11" ht="12.75">
      <c r="A362" s="7" t="s">
        <v>299</v>
      </c>
      <c r="B362" s="7" t="s">
        <v>310</v>
      </c>
      <c r="C362" s="11">
        <v>1168803047</v>
      </c>
      <c r="D362" s="11">
        <v>3996019</v>
      </c>
      <c r="E362" s="11">
        <v>0</v>
      </c>
      <c r="F362" s="11">
        <v>2028186</v>
      </c>
      <c r="G362" s="11">
        <f t="shared" si="26"/>
        <v>6024205</v>
      </c>
      <c r="H362" s="7"/>
      <c r="I362" s="7"/>
      <c r="J362" s="7"/>
      <c r="K362" s="7"/>
    </row>
    <row r="363" spans="1:11" ht="12.75">
      <c r="A363" s="7" t="s">
        <v>299</v>
      </c>
      <c r="B363" s="7" t="s">
        <v>311</v>
      </c>
      <c r="C363" s="11">
        <v>1372553571</v>
      </c>
      <c r="D363" s="11">
        <v>5181457</v>
      </c>
      <c r="E363" s="11">
        <v>0</v>
      </c>
      <c r="F363" s="11">
        <v>2941999</v>
      </c>
      <c r="G363" s="11">
        <f t="shared" si="26"/>
        <v>8123456</v>
      </c>
      <c r="H363" s="7"/>
      <c r="I363" s="7"/>
      <c r="J363" s="7"/>
      <c r="K363" s="7"/>
    </row>
    <row r="364" spans="1:11" ht="12.75">
      <c r="A364" s="7" t="s">
        <v>299</v>
      </c>
      <c r="B364" s="7" t="s">
        <v>312</v>
      </c>
      <c r="C364" s="11">
        <v>247990784</v>
      </c>
      <c r="D364" s="11">
        <v>813933</v>
      </c>
      <c r="E364" s="11">
        <v>0</v>
      </c>
      <c r="F364" s="11">
        <v>535563</v>
      </c>
      <c r="G364" s="11">
        <f t="shared" si="26"/>
        <v>1349496</v>
      </c>
      <c r="H364" s="7"/>
      <c r="I364" s="7"/>
      <c r="J364" s="7"/>
      <c r="K364" s="7"/>
    </row>
    <row r="365" spans="1:11" ht="12.75">
      <c r="A365" s="7" t="s">
        <v>299</v>
      </c>
      <c r="B365" s="7" t="s">
        <v>313</v>
      </c>
      <c r="C365" s="11">
        <v>1019427141</v>
      </c>
      <c r="D365" s="11">
        <v>4447096</v>
      </c>
      <c r="E365" s="11">
        <v>499926</v>
      </c>
      <c r="F365" s="11">
        <v>1669751</v>
      </c>
      <c r="G365" s="11">
        <f t="shared" si="26"/>
        <v>6616773</v>
      </c>
      <c r="H365" s="7"/>
      <c r="I365" s="7"/>
      <c r="J365" s="7"/>
      <c r="K365" s="7"/>
    </row>
    <row r="366" spans="1:11" ht="12.75">
      <c r="A366" s="7" t="s">
        <v>299</v>
      </c>
      <c r="B366" s="7" t="s">
        <v>314</v>
      </c>
      <c r="C366" s="11">
        <v>1339882</v>
      </c>
      <c r="D366" s="11">
        <v>3558</v>
      </c>
      <c r="E366" s="11">
        <v>0</v>
      </c>
      <c r="F366" s="11">
        <v>3563</v>
      </c>
      <c r="G366" s="11">
        <f t="shared" si="26"/>
        <v>7121</v>
      </c>
      <c r="H366" s="7"/>
      <c r="I366" s="7"/>
      <c r="J366" s="7"/>
      <c r="K366" s="7"/>
    </row>
    <row r="367" spans="1:11" ht="12.75">
      <c r="A367" s="7" t="s">
        <v>299</v>
      </c>
      <c r="B367" s="7" t="s">
        <v>315</v>
      </c>
      <c r="C367" s="11">
        <v>10801720</v>
      </c>
      <c r="D367" s="11">
        <v>51192</v>
      </c>
      <c r="E367" s="11">
        <v>0</v>
      </c>
      <c r="F367" s="11">
        <v>41098</v>
      </c>
      <c r="G367" s="11">
        <f t="shared" si="26"/>
        <v>92290</v>
      </c>
      <c r="H367" s="7"/>
      <c r="I367" s="7"/>
      <c r="J367" s="7"/>
      <c r="K367" s="7"/>
    </row>
    <row r="368" spans="1:11" ht="12.75">
      <c r="A368" s="7" t="s">
        <v>299</v>
      </c>
      <c r="B368" s="7" t="s">
        <v>316</v>
      </c>
      <c r="C368" s="11">
        <v>227153646</v>
      </c>
      <c r="D368" s="11">
        <v>653391</v>
      </c>
      <c r="E368" s="11">
        <v>0</v>
      </c>
      <c r="F368" s="11">
        <v>583888</v>
      </c>
      <c r="G368" s="11">
        <f t="shared" si="26"/>
        <v>1237279</v>
      </c>
      <c r="H368" s="7"/>
      <c r="I368" s="7"/>
      <c r="J368" s="7"/>
      <c r="K368" s="7"/>
    </row>
    <row r="369" spans="1:11" ht="12.75">
      <c r="A369" s="7" t="s">
        <v>299</v>
      </c>
      <c r="B369" s="7" t="s">
        <v>317</v>
      </c>
      <c r="C369" s="11">
        <v>6498998</v>
      </c>
      <c r="D369" s="11">
        <v>10891</v>
      </c>
      <c r="E369" s="11">
        <v>0</v>
      </c>
      <c r="F369" s="11">
        <v>6042</v>
      </c>
      <c r="G369" s="11">
        <f t="shared" si="26"/>
        <v>16933</v>
      </c>
      <c r="H369" s="7"/>
      <c r="I369" s="7"/>
      <c r="J369" s="7"/>
      <c r="K369" s="7"/>
    </row>
    <row r="370" spans="1:11" ht="12.75">
      <c r="A370" s="7" t="s">
        <v>299</v>
      </c>
      <c r="B370" s="7" t="s">
        <v>318</v>
      </c>
      <c r="C370" s="14">
        <v>360782356</v>
      </c>
      <c r="D370" s="14">
        <v>1080039</v>
      </c>
      <c r="E370" s="14">
        <v>0</v>
      </c>
      <c r="F370" s="14">
        <v>835518</v>
      </c>
      <c r="G370" s="12">
        <f t="shared" si="26"/>
        <v>1915557</v>
      </c>
      <c r="H370" s="7"/>
      <c r="I370" s="7"/>
      <c r="J370" s="7"/>
      <c r="K370" s="7"/>
    </row>
    <row r="371" spans="3:11" ht="13.5" thickBot="1">
      <c r="C371" s="13">
        <f>SUM(C352:C370)</f>
        <v>20416117759</v>
      </c>
      <c r="D371" s="13">
        <f>SUM(D352:D370)</f>
        <v>75525968</v>
      </c>
      <c r="E371" s="13">
        <f>SUM(E352:E370)</f>
        <v>499926</v>
      </c>
      <c r="F371" s="13">
        <f>SUM(F352:F370)</f>
        <v>38063089</v>
      </c>
      <c r="G371" s="15">
        <f>SUM(G352:G370)</f>
        <v>114088983</v>
      </c>
      <c r="H371" s="7"/>
      <c r="I371" s="7"/>
      <c r="J371" s="7"/>
      <c r="K371" s="7"/>
    </row>
    <row r="372" spans="1:11" ht="11.25" customHeight="1" thickTop="1">
      <c r="A372" s="7"/>
      <c r="B372" s="7"/>
      <c r="C372" s="16"/>
      <c r="D372" s="16"/>
      <c r="E372" s="16"/>
      <c r="F372" s="16"/>
      <c r="G372" s="11"/>
      <c r="H372" s="7"/>
      <c r="I372" s="7"/>
      <c r="J372" s="7"/>
      <c r="K372" s="7"/>
    </row>
    <row r="373" spans="1:11" ht="12.75">
      <c r="A373" s="7" t="s">
        <v>319</v>
      </c>
      <c r="B373" s="7" t="s">
        <v>320</v>
      </c>
      <c r="C373" s="11">
        <v>14802756</v>
      </c>
      <c r="D373" s="11">
        <v>32467</v>
      </c>
      <c r="E373" s="11">
        <v>0</v>
      </c>
      <c r="F373" s="11">
        <v>0</v>
      </c>
      <c r="G373" s="11">
        <f aca="true" t="shared" si="27" ref="G373:G387">D373+E373+F373</f>
        <v>32467</v>
      </c>
      <c r="H373" s="7"/>
      <c r="I373" s="7"/>
      <c r="J373" s="7"/>
      <c r="K373" s="7"/>
    </row>
    <row r="374" spans="1:11" ht="12.75">
      <c r="A374" s="7" t="s">
        <v>319</v>
      </c>
      <c r="B374" s="7" t="s">
        <v>321</v>
      </c>
      <c r="C374" s="11">
        <v>311809185</v>
      </c>
      <c r="D374" s="11">
        <v>553430</v>
      </c>
      <c r="E374" s="11">
        <v>0</v>
      </c>
      <c r="F374" s="11">
        <v>0</v>
      </c>
      <c r="G374" s="11">
        <f t="shared" si="27"/>
        <v>553430</v>
      </c>
      <c r="H374" s="7"/>
      <c r="I374" s="7"/>
      <c r="J374" s="7"/>
      <c r="K374" s="7"/>
    </row>
    <row r="375" spans="1:11" ht="12.75">
      <c r="A375" s="7" t="s">
        <v>319</v>
      </c>
      <c r="B375" s="7" t="s">
        <v>322</v>
      </c>
      <c r="C375" s="11">
        <v>11144817</v>
      </c>
      <c r="D375" s="11">
        <v>0</v>
      </c>
      <c r="E375" s="11">
        <v>0</v>
      </c>
      <c r="F375" s="11">
        <v>0</v>
      </c>
      <c r="G375" s="11">
        <f t="shared" si="27"/>
        <v>0</v>
      </c>
      <c r="H375" s="7"/>
      <c r="I375" s="7"/>
      <c r="J375" s="7"/>
      <c r="K375" s="7"/>
    </row>
    <row r="376" spans="1:11" ht="12.75">
      <c r="A376" s="7" t="s">
        <v>319</v>
      </c>
      <c r="B376" s="7" t="s">
        <v>323</v>
      </c>
      <c r="C376" s="11">
        <v>60654241</v>
      </c>
      <c r="D376" s="11">
        <v>126149</v>
      </c>
      <c r="E376" s="11">
        <v>0</v>
      </c>
      <c r="F376" s="11">
        <v>0</v>
      </c>
      <c r="G376" s="11">
        <f t="shared" si="27"/>
        <v>126149</v>
      </c>
      <c r="H376" s="7"/>
      <c r="I376" s="7"/>
      <c r="J376" s="7"/>
      <c r="K376" s="7"/>
    </row>
    <row r="377" spans="1:11" ht="12.75">
      <c r="A377" s="7" t="s">
        <v>319</v>
      </c>
      <c r="B377" s="7" t="s">
        <v>324</v>
      </c>
      <c r="C377" s="11">
        <v>591398336</v>
      </c>
      <c r="D377" s="11">
        <v>957415</v>
      </c>
      <c r="E377" s="11">
        <v>0</v>
      </c>
      <c r="F377" s="11">
        <v>928436</v>
      </c>
      <c r="G377" s="11">
        <f t="shared" si="27"/>
        <v>1885851</v>
      </c>
      <c r="H377" s="7"/>
      <c r="I377" s="7"/>
      <c r="J377" s="7"/>
      <c r="K377" s="7"/>
    </row>
    <row r="378" spans="1:11" ht="12.75">
      <c r="A378" s="7" t="s">
        <v>319</v>
      </c>
      <c r="B378" s="7" t="s">
        <v>325</v>
      </c>
      <c r="C378" s="11">
        <v>231296894</v>
      </c>
      <c r="D378" s="11">
        <v>957962</v>
      </c>
      <c r="E378" s="11">
        <v>0</v>
      </c>
      <c r="F378" s="11">
        <v>663128</v>
      </c>
      <c r="G378" s="11">
        <f t="shared" si="27"/>
        <v>1621090</v>
      </c>
      <c r="H378" s="7"/>
      <c r="I378" s="7"/>
      <c r="J378" s="7"/>
      <c r="K378" s="7"/>
    </row>
    <row r="379" spans="1:11" ht="12.75">
      <c r="A379" s="7" t="s">
        <v>319</v>
      </c>
      <c r="B379" s="7" t="s">
        <v>326</v>
      </c>
      <c r="C379" s="11">
        <v>155256200</v>
      </c>
      <c r="D379" s="11">
        <v>148968</v>
      </c>
      <c r="E379" s="11">
        <v>0</v>
      </c>
      <c r="F379" s="11">
        <v>185997</v>
      </c>
      <c r="G379" s="11">
        <f t="shared" si="27"/>
        <v>334965</v>
      </c>
      <c r="H379" s="7"/>
      <c r="I379" s="7"/>
      <c r="J379" s="7"/>
      <c r="K379" s="7"/>
    </row>
    <row r="380" spans="1:11" ht="12.75">
      <c r="A380" s="7" t="s">
        <v>319</v>
      </c>
      <c r="B380" s="7" t="s">
        <v>327</v>
      </c>
      <c r="C380" s="11">
        <v>131098421</v>
      </c>
      <c r="D380" s="11">
        <v>377105</v>
      </c>
      <c r="E380" s="11">
        <v>0</v>
      </c>
      <c r="F380" s="11">
        <v>336988</v>
      </c>
      <c r="G380" s="11">
        <f t="shared" si="27"/>
        <v>714093</v>
      </c>
      <c r="H380" s="7"/>
      <c r="I380" s="7"/>
      <c r="J380" s="7"/>
      <c r="K380" s="7"/>
    </row>
    <row r="381" spans="1:11" ht="12.75">
      <c r="A381" s="7" t="s">
        <v>319</v>
      </c>
      <c r="B381" s="7" t="s">
        <v>328</v>
      </c>
      <c r="C381" s="11">
        <v>21074747</v>
      </c>
      <c r="D381" s="11">
        <v>29406</v>
      </c>
      <c r="E381" s="11">
        <v>0</v>
      </c>
      <c r="F381" s="11">
        <v>0</v>
      </c>
      <c r="G381" s="11">
        <f t="shared" si="27"/>
        <v>29406</v>
      </c>
      <c r="H381" s="7"/>
      <c r="I381" s="7"/>
      <c r="J381" s="7"/>
      <c r="K381" s="7"/>
    </row>
    <row r="382" spans="1:11" ht="12.75">
      <c r="A382" s="7" t="s">
        <v>319</v>
      </c>
      <c r="B382" s="7" t="s">
        <v>329</v>
      </c>
      <c r="C382" s="11">
        <v>19846126</v>
      </c>
      <c r="D382" s="11">
        <v>0</v>
      </c>
      <c r="E382" s="11">
        <v>0</v>
      </c>
      <c r="F382" s="11">
        <v>0</v>
      </c>
      <c r="G382" s="11">
        <f t="shared" si="27"/>
        <v>0</v>
      </c>
      <c r="H382" s="7"/>
      <c r="I382" s="7"/>
      <c r="J382" s="7"/>
      <c r="K382" s="7"/>
    </row>
    <row r="383" spans="1:11" ht="12.75">
      <c r="A383" s="7" t="s">
        <v>319</v>
      </c>
      <c r="B383" s="7" t="s">
        <v>330</v>
      </c>
      <c r="C383" s="11">
        <v>43651551</v>
      </c>
      <c r="D383" s="11">
        <v>60798</v>
      </c>
      <c r="E383" s="11">
        <v>0</v>
      </c>
      <c r="F383" s="11">
        <v>0</v>
      </c>
      <c r="G383" s="11">
        <f t="shared" si="27"/>
        <v>60798</v>
      </c>
      <c r="H383" s="7"/>
      <c r="I383" s="7"/>
      <c r="J383" s="7"/>
      <c r="K383" s="7"/>
    </row>
    <row r="384" spans="1:11" ht="12.75">
      <c r="A384" s="7" t="s">
        <v>319</v>
      </c>
      <c r="B384" s="7" t="s">
        <v>331</v>
      </c>
      <c r="C384" s="11">
        <v>81923708</v>
      </c>
      <c r="D384" s="11">
        <v>121206</v>
      </c>
      <c r="E384" s="11">
        <v>0</v>
      </c>
      <c r="F384" s="11">
        <v>130332</v>
      </c>
      <c r="G384" s="11">
        <f t="shared" si="27"/>
        <v>251538</v>
      </c>
      <c r="H384" s="7"/>
      <c r="I384" s="7"/>
      <c r="J384" s="7"/>
      <c r="K384" s="7"/>
    </row>
    <row r="385" spans="1:11" ht="12.75">
      <c r="A385" s="7" t="s">
        <v>319</v>
      </c>
      <c r="B385" s="7" t="s">
        <v>332</v>
      </c>
      <c r="C385" s="11">
        <v>29305849</v>
      </c>
      <c r="D385" s="11">
        <v>0</v>
      </c>
      <c r="E385" s="11">
        <v>0</v>
      </c>
      <c r="F385" s="11">
        <v>0</v>
      </c>
      <c r="G385" s="11">
        <f t="shared" si="27"/>
        <v>0</v>
      </c>
      <c r="H385" s="7"/>
      <c r="I385" s="7"/>
      <c r="J385" s="7"/>
      <c r="K385" s="7"/>
    </row>
    <row r="386" spans="1:11" ht="12.75">
      <c r="A386" s="7" t="s">
        <v>319</v>
      </c>
      <c r="B386" s="7" t="s">
        <v>333</v>
      </c>
      <c r="C386" s="11">
        <v>79879058</v>
      </c>
      <c r="D386" s="11">
        <v>72362</v>
      </c>
      <c r="E386" s="11">
        <v>0</v>
      </c>
      <c r="F386" s="11">
        <v>0</v>
      </c>
      <c r="G386" s="11">
        <f t="shared" si="27"/>
        <v>72362</v>
      </c>
      <c r="H386" s="7"/>
      <c r="I386" s="7"/>
      <c r="J386" s="7"/>
      <c r="K386" s="7"/>
    </row>
    <row r="387" spans="1:11" ht="12.75">
      <c r="A387" s="7" t="s">
        <v>319</v>
      </c>
      <c r="B387" s="7" t="s">
        <v>79</v>
      </c>
      <c r="C387" s="14">
        <v>250028324</v>
      </c>
      <c r="D387" s="14">
        <v>574090</v>
      </c>
      <c r="E387" s="14">
        <v>0</v>
      </c>
      <c r="F387" s="14">
        <v>130390</v>
      </c>
      <c r="G387" s="12">
        <f t="shared" si="27"/>
        <v>704480</v>
      </c>
      <c r="H387" s="7"/>
      <c r="I387" s="7"/>
      <c r="J387" s="7"/>
      <c r="K387" s="7"/>
    </row>
    <row r="388" spans="1:11" ht="13.5" thickBot="1">
      <c r="A388" s="7"/>
      <c r="B388" s="7"/>
      <c r="C388" s="13">
        <f>SUM(C373:C387)</f>
        <v>2033170213</v>
      </c>
      <c r="D388" s="13">
        <f>SUM(D373:D387)</f>
        <v>4011358</v>
      </c>
      <c r="E388" s="13">
        <f>SUM(E373:E387)</f>
        <v>0</v>
      </c>
      <c r="F388" s="13">
        <f>SUM(F373:F387)</f>
        <v>2375271</v>
      </c>
      <c r="G388" s="15">
        <f>SUM(G373:G387)</f>
        <v>6386629</v>
      </c>
      <c r="H388" s="7"/>
      <c r="I388" s="7"/>
      <c r="J388" s="7"/>
      <c r="K388" s="7"/>
    </row>
    <row r="389" spans="1:11" ht="13.5" thickTop="1">
      <c r="A389" s="7"/>
      <c r="B389" s="7"/>
      <c r="C389" s="11"/>
      <c r="D389" s="11"/>
      <c r="E389" s="11"/>
      <c r="F389" s="11"/>
      <c r="G389" s="11"/>
      <c r="H389" s="7"/>
      <c r="I389" s="7"/>
      <c r="J389" s="7"/>
      <c r="K389" s="7"/>
    </row>
    <row r="390" spans="1:11" ht="12.75">
      <c r="A390" s="7" t="s">
        <v>334</v>
      </c>
      <c r="B390" s="7" t="s">
        <v>251</v>
      </c>
      <c r="C390" s="11">
        <v>930604168</v>
      </c>
      <c r="D390" s="11">
        <v>2844259</v>
      </c>
      <c r="E390" s="11">
        <v>0</v>
      </c>
      <c r="F390" s="11">
        <v>1037177</v>
      </c>
      <c r="G390" s="11">
        <f aca="true" t="shared" si="28" ref="G390:G398">D390+E390+F390</f>
        <v>3881436</v>
      </c>
      <c r="H390" s="7"/>
      <c r="I390" s="7"/>
      <c r="J390" s="7"/>
      <c r="K390" s="7"/>
    </row>
    <row r="391" spans="1:11" ht="12.75">
      <c r="A391" s="7" t="s">
        <v>334</v>
      </c>
      <c r="B391" s="7" t="s">
        <v>335</v>
      </c>
      <c r="C391" s="11">
        <v>4385939909</v>
      </c>
      <c r="D391" s="11">
        <v>14246825</v>
      </c>
      <c r="E391" s="11">
        <v>0</v>
      </c>
      <c r="F391" s="11">
        <v>9195661</v>
      </c>
      <c r="G391" s="11">
        <f t="shared" si="28"/>
        <v>23442486</v>
      </c>
      <c r="H391" s="7"/>
      <c r="I391" s="7"/>
      <c r="J391" s="7"/>
      <c r="K391" s="7"/>
    </row>
    <row r="392" spans="1:11" ht="12.75">
      <c r="A392" s="7" t="s">
        <v>334</v>
      </c>
      <c r="B392" s="7" t="s">
        <v>336</v>
      </c>
      <c r="C392" s="11">
        <v>2049748204</v>
      </c>
      <c r="D392" s="11">
        <v>6665366</v>
      </c>
      <c r="E392" s="11">
        <v>0</v>
      </c>
      <c r="F392" s="11">
        <v>5226699</v>
      </c>
      <c r="G392" s="11">
        <f t="shared" si="28"/>
        <v>11892065</v>
      </c>
      <c r="H392" s="7"/>
      <c r="I392" s="7"/>
      <c r="J392" s="7"/>
      <c r="K392" s="7"/>
    </row>
    <row r="393" spans="1:11" ht="12.75">
      <c r="A393" s="7" t="s">
        <v>334</v>
      </c>
      <c r="B393" s="7" t="s">
        <v>337</v>
      </c>
      <c r="C393" s="11">
        <v>3849483658</v>
      </c>
      <c r="D393" s="11">
        <v>11404176</v>
      </c>
      <c r="E393" s="11">
        <v>1029313</v>
      </c>
      <c r="F393" s="11">
        <v>10992662</v>
      </c>
      <c r="G393" s="11">
        <f t="shared" si="28"/>
        <v>23426151</v>
      </c>
      <c r="H393" s="7"/>
      <c r="I393" s="7"/>
      <c r="J393" s="7"/>
      <c r="K393" s="7"/>
    </row>
    <row r="394" spans="1:11" ht="12.75">
      <c r="A394" s="7" t="s">
        <v>334</v>
      </c>
      <c r="B394" s="7" t="s">
        <v>338</v>
      </c>
      <c r="C394" s="11">
        <v>201873043</v>
      </c>
      <c r="D394" s="11">
        <v>728069</v>
      </c>
      <c r="E394" s="11">
        <v>0</v>
      </c>
      <c r="F394" s="11">
        <v>367890</v>
      </c>
      <c r="G394" s="11">
        <f t="shared" si="28"/>
        <v>1095959</v>
      </c>
      <c r="H394" s="7"/>
      <c r="I394" s="7"/>
      <c r="J394" s="7"/>
      <c r="K394" s="7"/>
    </row>
    <row r="395" spans="1:11" ht="12.75">
      <c r="A395" s="7" t="s">
        <v>334</v>
      </c>
      <c r="B395" s="7" t="s">
        <v>339</v>
      </c>
      <c r="C395" s="11">
        <v>487638351</v>
      </c>
      <c r="D395" s="11">
        <v>1089057</v>
      </c>
      <c r="E395" s="11">
        <v>0</v>
      </c>
      <c r="F395" s="11">
        <v>267085</v>
      </c>
      <c r="G395" s="11">
        <f t="shared" si="28"/>
        <v>1356142</v>
      </c>
      <c r="H395" s="7"/>
      <c r="I395" s="7"/>
      <c r="J395" s="7"/>
      <c r="K395" s="7"/>
    </row>
    <row r="396" spans="1:11" ht="12.75">
      <c r="A396" s="7" t="s">
        <v>334</v>
      </c>
      <c r="B396" s="7" t="s">
        <v>340</v>
      </c>
      <c r="C396" s="11">
        <v>482376831</v>
      </c>
      <c r="D396" s="11">
        <v>1489859</v>
      </c>
      <c r="E396" s="11">
        <v>0</v>
      </c>
      <c r="F396" s="11">
        <v>1295243</v>
      </c>
      <c r="G396" s="11">
        <f t="shared" si="28"/>
        <v>2785102</v>
      </c>
      <c r="H396" s="7"/>
      <c r="I396" s="7"/>
      <c r="J396" s="7"/>
      <c r="K396" s="7"/>
    </row>
    <row r="397" spans="1:11" ht="12.75">
      <c r="A397" s="7" t="s">
        <v>334</v>
      </c>
      <c r="B397" s="7" t="s">
        <v>341</v>
      </c>
      <c r="C397" s="11">
        <v>444166045</v>
      </c>
      <c r="D397" s="11">
        <v>1405579</v>
      </c>
      <c r="E397" s="11">
        <v>0</v>
      </c>
      <c r="F397" s="11">
        <v>286459</v>
      </c>
      <c r="G397" s="11">
        <f t="shared" si="28"/>
        <v>1692038</v>
      </c>
      <c r="H397" s="7"/>
      <c r="I397" s="7"/>
      <c r="J397" s="7"/>
      <c r="K397" s="7"/>
    </row>
    <row r="398" spans="1:11" ht="12.75">
      <c r="A398" s="7" t="s">
        <v>334</v>
      </c>
      <c r="B398" s="7" t="s">
        <v>342</v>
      </c>
      <c r="C398" s="14">
        <v>32074348</v>
      </c>
      <c r="D398" s="14">
        <v>71523</v>
      </c>
      <c r="E398" s="14">
        <v>0</v>
      </c>
      <c r="F398" s="14">
        <v>14498</v>
      </c>
      <c r="G398" s="12">
        <f t="shared" si="28"/>
        <v>86021</v>
      </c>
      <c r="H398" s="7"/>
      <c r="I398" s="7"/>
      <c r="J398" s="7"/>
      <c r="K398" s="7"/>
    </row>
    <row r="399" spans="1:11" ht="13.5" thickBot="1">
      <c r="A399" s="7"/>
      <c r="B399" s="7"/>
      <c r="C399" s="13">
        <f>SUM(C390:C398)</f>
        <v>12863904557</v>
      </c>
      <c r="D399" s="13">
        <f>SUM(D390:D398)</f>
        <v>39944713</v>
      </c>
      <c r="E399" s="13">
        <f>SUM(E390:E398)</f>
        <v>1029313</v>
      </c>
      <c r="F399" s="13">
        <f>SUM(F390:F398)</f>
        <v>28683374</v>
      </c>
      <c r="G399" s="15">
        <f>SUM(G390:G398)</f>
        <v>69657400</v>
      </c>
      <c r="H399" s="7"/>
      <c r="I399" s="7"/>
      <c r="J399" s="7"/>
      <c r="K399" s="7"/>
    </row>
    <row r="400" spans="1:11" ht="13.5" thickTop="1">
      <c r="A400" s="7"/>
      <c r="B400" s="7"/>
      <c r="C400" s="11"/>
      <c r="D400" s="11"/>
      <c r="E400" s="11"/>
      <c r="F400" s="11"/>
      <c r="G400" s="11"/>
      <c r="H400" s="7"/>
      <c r="I400" s="7"/>
      <c r="J400" s="7"/>
      <c r="K400" s="7"/>
    </row>
    <row r="401" spans="1:11" ht="12.75">
      <c r="A401" s="7" t="s">
        <v>343</v>
      </c>
      <c r="B401" s="7" t="s">
        <v>344</v>
      </c>
      <c r="C401" s="11">
        <v>49065200</v>
      </c>
      <c r="D401" s="11">
        <v>134679</v>
      </c>
      <c r="E401" s="11">
        <v>12904</v>
      </c>
      <c r="F401" s="11">
        <v>73981</v>
      </c>
      <c r="G401" s="11">
        <f>D401+E401+F401</f>
        <v>221564</v>
      </c>
      <c r="H401" s="7"/>
      <c r="I401" s="7"/>
      <c r="J401" s="7"/>
      <c r="K401" s="7"/>
    </row>
    <row r="402" spans="1:11" ht="12.75">
      <c r="A402" s="7" t="s">
        <v>343</v>
      </c>
      <c r="B402" s="7" t="s">
        <v>345</v>
      </c>
      <c r="C402" s="14">
        <v>198771100</v>
      </c>
      <c r="D402" s="14">
        <v>552375</v>
      </c>
      <c r="E402" s="14">
        <v>0</v>
      </c>
      <c r="F402" s="14">
        <v>0</v>
      </c>
      <c r="G402" s="12">
        <f>D402+E402+F402</f>
        <v>552375</v>
      </c>
      <c r="H402" s="7"/>
      <c r="I402" s="7"/>
      <c r="J402" s="7"/>
      <c r="K402" s="7"/>
    </row>
    <row r="403" spans="1:11" ht="13.5" thickBot="1">
      <c r="A403" s="7"/>
      <c r="B403" s="7"/>
      <c r="C403" s="13">
        <f>SUM(C401:C402)</f>
        <v>247836300</v>
      </c>
      <c r="D403" s="13">
        <f>SUM(D401:D402)</f>
        <v>687054</v>
      </c>
      <c r="E403" s="13">
        <f>SUM(E401:E402)</f>
        <v>12904</v>
      </c>
      <c r="F403" s="13">
        <f>SUM(F401:F402)</f>
        <v>73981</v>
      </c>
      <c r="G403" s="15">
        <f>SUM(G401:G402)</f>
        <v>773939</v>
      </c>
      <c r="H403" s="7"/>
      <c r="I403" s="7"/>
      <c r="J403" s="7"/>
      <c r="K403" s="7"/>
    </row>
    <row r="404" spans="1:11" ht="11.25" customHeight="1" thickTop="1">
      <c r="A404" s="7"/>
      <c r="B404" s="7"/>
      <c r="C404" s="11"/>
      <c r="D404" s="11"/>
      <c r="E404" s="11"/>
      <c r="F404" s="11"/>
      <c r="G404" s="11"/>
      <c r="H404" s="7"/>
      <c r="I404" s="7"/>
      <c r="J404" s="7"/>
      <c r="K404" s="7"/>
    </row>
    <row r="405" spans="1:11" ht="12.75">
      <c r="A405" s="7" t="s">
        <v>346</v>
      </c>
      <c r="B405" s="7" t="s">
        <v>347</v>
      </c>
      <c r="C405" s="11">
        <v>44545516</v>
      </c>
      <c r="D405" s="11">
        <v>157312</v>
      </c>
      <c r="E405" s="11">
        <v>0</v>
      </c>
      <c r="F405" s="11">
        <v>0</v>
      </c>
      <c r="G405" s="11">
        <f aca="true" t="shared" si="29" ref="G405:G411">D405+E405+F405</f>
        <v>157312</v>
      </c>
      <c r="H405" s="7"/>
      <c r="I405" s="7"/>
      <c r="J405" s="7"/>
      <c r="K405" s="7"/>
    </row>
    <row r="406" spans="1:11" ht="12.75">
      <c r="A406" s="7" t="s">
        <v>346</v>
      </c>
      <c r="B406" s="7" t="s">
        <v>348</v>
      </c>
      <c r="C406" s="11">
        <v>1475389062</v>
      </c>
      <c r="D406" s="11">
        <v>5677150</v>
      </c>
      <c r="E406" s="11">
        <v>0</v>
      </c>
      <c r="F406" s="11">
        <v>2699224</v>
      </c>
      <c r="G406" s="11">
        <f t="shared" si="29"/>
        <v>8376374</v>
      </c>
      <c r="H406" s="7"/>
      <c r="I406" s="7"/>
      <c r="J406" s="7"/>
      <c r="K406" s="7"/>
    </row>
    <row r="407" spans="1:11" ht="12.75">
      <c r="A407" s="7" t="s">
        <v>346</v>
      </c>
      <c r="B407" s="7" t="s">
        <v>349</v>
      </c>
      <c r="C407" s="11">
        <v>405013857</v>
      </c>
      <c r="D407" s="11">
        <v>1200016</v>
      </c>
      <c r="E407" s="11">
        <v>0</v>
      </c>
      <c r="F407" s="11">
        <v>650007</v>
      </c>
      <c r="G407" s="11">
        <f t="shared" si="29"/>
        <v>1850023</v>
      </c>
      <c r="H407" s="7"/>
      <c r="I407" s="7"/>
      <c r="J407" s="7"/>
      <c r="K407" s="7"/>
    </row>
    <row r="408" spans="1:11" ht="12.75">
      <c r="A408" s="7" t="s">
        <v>346</v>
      </c>
      <c r="B408" s="7" t="s">
        <v>350</v>
      </c>
      <c r="C408" s="11">
        <v>99406155</v>
      </c>
      <c r="D408" s="11">
        <v>416999</v>
      </c>
      <c r="E408" s="11">
        <v>0</v>
      </c>
      <c r="F408" s="11">
        <v>135908</v>
      </c>
      <c r="G408" s="11">
        <f t="shared" si="29"/>
        <v>552907</v>
      </c>
      <c r="H408" s="7"/>
      <c r="I408" s="7"/>
      <c r="J408" s="7"/>
      <c r="K408" s="7"/>
    </row>
    <row r="409" spans="1:11" ht="12.75">
      <c r="A409" s="7" t="s">
        <v>346</v>
      </c>
      <c r="B409" s="7" t="s">
        <v>351</v>
      </c>
      <c r="C409" s="11">
        <v>478866381</v>
      </c>
      <c r="D409" s="11">
        <v>1348392</v>
      </c>
      <c r="E409" s="11">
        <v>220039</v>
      </c>
      <c r="F409" s="11">
        <v>1571783</v>
      </c>
      <c r="G409" s="11">
        <f t="shared" si="29"/>
        <v>3140214</v>
      </c>
      <c r="H409" s="7"/>
      <c r="I409" s="7"/>
      <c r="J409" s="7"/>
      <c r="K409" s="7"/>
    </row>
    <row r="410" spans="1:11" ht="12.75">
      <c r="A410" s="7" t="s">
        <v>346</v>
      </c>
      <c r="B410" s="7" t="s">
        <v>352</v>
      </c>
      <c r="C410" s="11">
        <v>67159287</v>
      </c>
      <c r="D410" s="11">
        <v>240947</v>
      </c>
      <c r="E410" s="11">
        <v>0</v>
      </c>
      <c r="F410" s="11">
        <v>223002</v>
      </c>
      <c r="G410" s="11">
        <f t="shared" si="29"/>
        <v>463949</v>
      </c>
      <c r="H410" s="7"/>
      <c r="I410" s="7"/>
      <c r="J410" s="7"/>
      <c r="K410" s="7"/>
    </row>
    <row r="411" spans="1:11" ht="12.75">
      <c r="A411" s="7" t="s">
        <v>346</v>
      </c>
      <c r="B411" s="7" t="s">
        <v>353</v>
      </c>
      <c r="C411" s="14">
        <v>192868264</v>
      </c>
      <c r="D411" s="14">
        <v>374685</v>
      </c>
      <c r="E411" s="14">
        <v>0</v>
      </c>
      <c r="F411" s="14">
        <v>0</v>
      </c>
      <c r="G411" s="12">
        <f t="shared" si="29"/>
        <v>374685</v>
      </c>
      <c r="H411" s="7"/>
      <c r="I411" s="7"/>
      <c r="J411" s="7"/>
      <c r="K411" s="7"/>
    </row>
    <row r="412" spans="1:11" ht="13.5" thickBot="1">
      <c r="A412" s="7"/>
      <c r="B412" s="7"/>
      <c r="C412" s="13">
        <f>SUM(C405:C411)</f>
        <v>2763248522</v>
      </c>
      <c r="D412" s="13">
        <f>SUM(D405:D411)</f>
        <v>9415501</v>
      </c>
      <c r="E412" s="13">
        <f>SUM(E405:E411)</f>
        <v>220039</v>
      </c>
      <c r="F412" s="13">
        <f>SUM(F405:F411)</f>
        <v>5279924</v>
      </c>
      <c r="G412" s="15">
        <f>SUM(G405:G411)</f>
        <v>14915464</v>
      </c>
      <c r="H412" s="7"/>
      <c r="I412" s="7"/>
      <c r="J412" s="7"/>
      <c r="K412" s="7"/>
    </row>
    <row r="413" spans="1:11" ht="13.5" thickTop="1">
      <c r="A413" s="7"/>
      <c r="B413" s="7"/>
      <c r="C413" s="14"/>
      <c r="D413" s="14"/>
      <c r="E413" s="14"/>
      <c r="F413" s="14"/>
      <c r="G413" s="14"/>
      <c r="H413" s="7"/>
      <c r="I413" s="7"/>
      <c r="J413" s="7"/>
      <c r="K413" s="7"/>
    </row>
    <row r="414" spans="1:11" ht="12.75">
      <c r="A414" s="7" t="s">
        <v>354</v>
      </c>
      <c r="B414" s="7" t="s">
        <v>271</v>
      </c>
      <c r="C414" s="11">
        <v>27577704</v>
      </c>
      <c r="D414" s="11">
        <v>60467</v>
      </c>
      <c r="E414" s="11">
        <v>0</v>
      </c>
      <c r="F414" s="11">
        <v>26624</v>
      </c>
      <c r="G414" s="11">
        <f aca="true" t="shared" si="30" ref="G414:G422">D414+E414+F414</f>
        <v>87091</v>
      </c>
      <c r="H414" s="7"/>
      <c r="I414" s="7"/>
      <c r="J414" s="7"/>
      <c r="K414" s="7"/>
    </row>
    <row r="415" spans="1:11" ht="12.75">
      <c r="A415" s="7" t="s">
        <v>354</v>
      </c>
      <c r="B415" s="7" t="s">
        <v>273</v>
      </c>
      <c r="C415" s="11">
        <v>4351769</v>
      </c>
      <c r="D415" s="11">
        <v>14288</v>
      </c>
      <c r="E415" s="11">
        <v>0</v>
      </c>
      <c r="F415" s="11">
        <v>5841</v>
      </c>
      <c r="G415" s="11">
        <f t="shared" si="30"/>
        <v>20129</v>
      </c>
      <c r="H415" s="7"/>
      <c r="I415" s="7"/>
      <c r="J415" s="7"/>
      <c r="K415" s="7"/>
    </row>
    <row r="416" spans="1:11" ht="12.75">
      <c r="A416" s="7" t="s">
        <v>354</v>
      </c>
      <c r="B416" s="7" t="s">
        <v>355</v>
      </c>
      <c r="C416" s="11">
        <v>5845342225</v>
      </c>
      <c r="D416" s="11">
        <v>13988196</v>
      </c>
      <c r="E416" s="11">
        <v>0</v>
      </c>
      <c r="F416" s="11">
        <v>7791841</v>
      </c>
      <c r="G416" s="11">
        <f t="shared" si="30"/>
        <v>21780037</v>
      </c>
      <c r="H416" s="7"/>
      <c r="I416" s="7"/>
      <c r="J416" s="7"/>
      <c r="K416" s="7"/>
    </row>
    <row r="417" spans="1:11" ht="12.75">
      <c r="A417" s="7" t="s">
        <v>354</v>
      </c>
      <c r="B417" s="7" t="s">
        <v>356</v>
      </c>
      <c r="C417" s="11">
        <v>1799461265</v>
      </c>
      <c r="D417" s="11">
        <v>5687089</v>
      </c>
      <c r="E417" s="11">
        <v>0</v>
      </c>
      <c r="F417" s="11">
        <v>2897798</v>
      </c>
      <c r="G417" s="11">
        <f t="shared" si="30"/>
        <v>8584887</v>
      </c>
      <c r="H417" s="7"/>
      <c r="I417" s="7"/>
      <c r="J417" s="7"/>
      <c r="K417" s="7"/>
    </row>
    <row r="418" spans="1:11" ht="12.75">
      <c r="A418" s="7" t="s">
        <v>354</v>
      </c>
      <c r="B418" s="7" t="s">
        <v>357</v>
      </c>
      <c r="C418" s="11">
        <v>1700289949</v>
      </c>
      <c r="D418" s="11">
        <v>2988906</v>
      </c>
      <c r="E418" s="11">
        <v>1615</v>
      </c>
      <c r="F418" s="11">
        <v>3038690</v>
      </c>
      <c r="G418" s="11">
        <f t="shared" si="30"/>
        <v>6029211</v>
      </c>
      <c r="H418" s="7"/>
      <c r="I418" s="7"/>
      <c r="J418" s="7"/>
      <c r="K418" s="7"/>
    </row>
    <row r="419" spans="1:11" ht="12.75">
      <c r="A419" s="7" t="s">
        <v>354</v>
      </c>
      <c r="B419" s="7" t="s">
        <v>358</v>
      </c>
      <c r="C419" s="11">
        <v>909375006</v>
      </c>
      <c r="D419" s="11">
        <v>2749304</v>
      </c>
      <c r="E419" s="11">
        <v>0</v>
      </c>
      <c r="F419" s="11">
        <v>1639167</v>
      </c>
      <c r="G419" s="11">
        <f t="shared" si="30"/>
        <v>4388471</v>
      </c>
      <c r="H419" s="7"/>
      <c r="I419" s="7"/>
      <c r="J419" s="7"/>
      <c r="K419" s="7"/>
    </row>
    <row r="420" spans="1:11" ht="12.75">
      <c r="A420" s="7" t="s">
        <v>354</v>
      </c>
      <c r="B420" s="7" t="s">
        <v>359</v>
      </c>
      <c r="C420" s="11">
        <v>462411669</v>
      </c>
      <c r="D420" s="11">
        <v>1574646</v>
      </c>
      <c r="E420" s="11">
        <v>0</v>
      </c>
      <c r="F420" s="11">
        <v>888029</v>
      </c>
      <c r="G420" s="11">
        <f t="shared" si="30"/>
        <v>2462675</v>
      </c>
      <c r="H420" s="7"/>
      <c r="I420" s="7"/>
      <c r="J420" s="7"/>
      <c r="K420" s="7"/>
    </row>
    <row r="421" spans="1:11" ht="12.75">
      <c r="A421" s="7" t="s">
        <v>354</v>
      </c>
      <c r="B421" s="7" t="s">
        <v>360</v>
      </c>
      <c r="C421" s="11">
        <v>500686819</v>
      </c>
      <c r="D421" s="11">
        <v>1791708</v>
      </c>
      <c r="E421" s="11">
        <v>0</v>
      </c>
      <c r="F421" s="11">
        <v>1533644</v>
      </c>
      <c r="G421" s="11">
        <f t="shared" si="30"/>
        <v>3325352</v>
      </c>
      <c r="H421" s="7"/>
      <c r="I421" s="7"/>
      <c r="J421" s="7"/>
      <c r="K421" s="7"/>
    </row>
    <row r="422" spans="1:11" ht="12.75">
      <c r="A422" s="7" t="s">
        <v>354</v>
      </c>
      <c r="B422" s="7" t="s">
        <v>361</v>
      </c>
      <c r="C422" s="14">
        <v>734523317</v>
      </c>
      <c r="D422" s="14">
        <v>2564713</v>
      </c>
      <c r="E422" s="14">
        <v>72865</v>
      </c>
      <c r="F422" s="14">
        <v>1131482</v>
      </c>
      <c r="G422" s="12">
        <f t="shared" si="30"/>
        <v>3769060</v>
      </c>
      <c r="H422" s="7"/>
      <c r="I422" s="7"/>
      <c r="J422" s="7"/>
      <c r="K422" s="7"/>
    </row>
    <row r="423" spans="1:11" ht="13.5" thickBot="1">
      <c r="A423" s="7"/>
      <c r="B423" s="7"/>
      <c r="C423" s="13">
        <f>SUM(C414:C422)</f>
        <v>11984019723</v>
      </c>
      <c r="D423" s="13">
        <f>SUM(D414:D422)</f>
        <v>31419317</v>
      </c>
      <c r="E423" s="13">
        <f>SUM(E414:E422)</f>
        <v>74480</v>
      </c>
      <c r="F423" s="13">
        <f>SUM(F414:F422)</f>
        <v>18953116</v>
      </c>
      <c r="G423" s="15">
        <f>SUM(G414:G422)</f>
        <v>50446913</v>
      </c>
      <c r="H423" s="7"/>
      <c r="I423" s="7"/>
      <c r="J423" s="7"/>
      <c r="K423" s="7"/>
    </row>
    <row r="424" spans="1:11" ht="13.5" thickTop="1">
      <c r="A424" s="7"/>
      <c r="B424" s="7"/>
      <c r="C424" s="11"/>
      <c r="D424" s="11"/>
      <c r="E424" s="11"/>
      <c r="F424" s="11"/>
      <c r="G424" s="11"/>
      <c r="H424" s="7"/>
      <c r="I424" s="7"/>
      <c r="J424" s="7"/>
      <c r="K424" s="7"/>
    </row>
    <row r="425" spans="1:11" ht="12.75">
      <c r="A425" s="7" t="s">
        <v>362</v>
      </c>
      <c r="B425" s="7" t="s">
        <v>363</v>
      </c>
      <c r="C425" s="11">
        <v>99619235</v>
      </c>
      <c r="D425" s="11">
        <v>336882</v>
      </c>
      <c r="E425" s="11">
        <v>0</v>
      </c>
      <c r="F425" s="11">
        <v>0</v>
      </c>
      <c r="G425" s="11">
        <f aca="true" t="shared" si="31" ref="G425:G440">D425+E425+F425</f>
        <v>336882</v>
      </c>
      <c r="H425" s="7"/>
      <c r="I425" s="7"/>
      <c r="J425" s="7"/>
      <c r="K425" s="7"/>
    </row>
    <row r="426" spans="1:11" ht="12.75">
      <c r="A426" s="7" t="s">
        <v>362</v>
      </c>
      <c r="B426" s="7" t="s">
        <v>364</v>
      </c>
      <c r="C426" s="11">
        <v>15242594</v>
      </c>
      <c r="D426" s="11">
        <v>41547</v>
      </c>
      <c r="E426" s="11">
        <v>0</v>
      </c>
      <c r="F426" s="11">
        <v>31920</v>
      </c>
      <c r="G426" s="11">
        <f t="shared" si="31"/>
        <v>73467</v>
      </c>
      <c r="H426" s="7"/>
      <c r="I426" s="7"/>
      <c r="J426" s="7"/>
      <c r="K426" s="7"/>
    </row>
    <row r="427" spans="1:11" ht="12.75">
      <c r="A427" s="7" t="s">
        <v>362</v>
      </c>
      <c r="B427" s="7" t="s">
        <v>365</v>
      </c>
      <c r="C427" s="11">
        <v>23767551</v>
      </c>
      <c r="D427" s="11">
        <v>59096</v>
      </c>
      <c r="E427" s="11">
        <v>34313</v>
      </c>
      <c r="F427" s="11">
        <v>0</v>
      </c>
      <c r="G427" s="11">
        <f t="shared" si="31"/>
        <v>93409</v>
      </c>
      <c r="H427" s="7"/>
      <c r="I427" s="7"/>
      <c r="J427" s="7"/>
      <c r="K427" s="7"/>
    </row>
    <row r="428" spans="1:11" ht="12.75">
      <c r="A428" s="7" t="s">
        <v>362</v>
      </c>
      <c r="B428" s="7" t="s">
        <v>366</v>
      </c>
      <c r="C428" s="11">
        <v>42687865</v>
      </c>
      <c r="D428" s="11">
        <v>252742</v>
      </c>
      <c r="E428" s="11">
        <v>0</v>
      </c>
      <c r="F428" s="11">
        <v>0</v>
      </c>
      <c r="G428" s="11">
        <f t="shared" si="31"/>
        <v>252742</v>
      </c>
      <c r="H428" s="7"/>
      <c r="I428" s="7"/>
      <c r="J428" s="7"/>
      <c r="K428" s="7"/>
    </row>
    <row r="429" spans="1:11" ht="12.75">
      <c r="A429" s="7" t="s">
        <v>362</v>
      </c>
      <c r="B429" s="7" t="s">
        <v>367</v>
      </c>
      <c r="C429" s="11">
        <v>882400731</v>
      </c>
      <c r="D429" s="11">
        <v>3058401</v>
      </c>
      <c r="E429" s="11">
        <v>199952</v>
      </c>
      <c r="F429" s="11">
        <v>1074058</v>
      </c>
      <c r="G429" s="11">
        <f t="shared" si="31"/>
        <v>4332411</v>
      </c>
      <c r="H429" s="7"/>
      <c r="I429" s="7"/>
      <c r="J429" s="7"/>
      <c r="K429" s="7"/>
    </row>
    <row r="430" spans="1:11" ht="12.75">
      <c r="A430" s="7" t="s">
        <v>362</v>
      </c>
      <c r="B430" s="7" t="s">
        <v>368</v>
      </c>
      <c r="C430" s="11">
        <v>225107625</v>
      </c>
      <c r="D430" s="11">
        <v>794990</v>
      </c>
      <c r="E430" s="11">
        <v>0</v>
      </c>
      <c r="F430" s="11">
        <v>295004</v>
      </c>
      <c r="G430" s="11">
        <f t="shared" si="31"/>
        <v>1089994</v>
      </c>
      <c r="H430" s="7"/>
      <c r="I430" s="7"/>
      <c r="J430" s="7"/>
      <c r="K430" s="7"/>
    </row>
    <row r="431" spans="1:11" ht="12.75">
      <c r="A431" s="7" t="s">
        <v>362</v>
      </c>
      <c r="B431" s="7" t="s">
        <v>369</v>
      </c>
      <c r="C431" s="11">
        <v>64460542</v>
      </c>
      <c r="D431" s="11">
        <v>269999</v>
      </c>
      <c r="E431" s="11">
        <v>0</v>
      </c>
      <c r="F431" s="11">
        <v>75006</v>
      </c>
      <c r="G431" s="11">
        <f t="shared" si="31"/>
        <v>345005</v>
      </c>
      <c r="H431" s="7"/>
      <c r="I431" s="7"/>
      <c r="J431" s="7"/>
      <c r="K431" s="7"/>
    </row>
    <row r="432" spans="1:11" ht="12.75">
      <c r="A432" s="7" t="s">
        <v>362</v>
      </c>
      <c r="B432" s="7" t="s">
        <v>370</v>
      </c>
      <c r="C432" s="11">
        <v>42493058</v>
      </c>
      <c r="D432" s="11">
        <v>219999</v>
      </c>
      <c r="E432" s="11">
        <v>0</v>
      </c>
      <c r="F432" s="11">
        <v>0</v>
      </c>
      <c r="G432" s="11">
        <f t="shared" si="31"/>
        <v>219999</v>
      </c>
      <c r="H432" s="7"/>
      <c r="I432" s="7"/>
      <c r="J432" s="7"/>
      <c r="K432" s="7"/>
    </row>
    <row r="433" spans="1:11" ht="12.75">
      <c r="A433" s="7" t="s">
        <v>362</v>
      </c>
      <c r="B433" s="7" t="s">
        <v>371</v>
      </c>
      <c r="C433" s="11">
        <v>20977750</v>
      </c>
      <c r="D433" s="11">
        <v>50000</v>
      </c>
      <c r="E433" s="11">
        <v>10000</v>
      </c>
      <c r="F433" s="11">
        <v>0</v>
      </c>
      <c r="G433" s="11">
        <f t="shared" si="31"/>
        <v>60000</v>
      </c>
      <c r="H433" s="7"/>
      <c r="I433" s="7"/>
      <c r="J433" s="7"/>
      <c r="K433" s="7"/>
    </row>
    <row r="434" spans="1:11" ht="12.75">
      <c r="A434" s="7" t="s">
        <v>362</v>
      </c>
      <c r="B434" s="7" t="s">
        <v>372</v>
      </c>
      <c r="C434" s="11">
        <v>72041856</v>
      </c>
      <c r="D434" s="11">
        <v>291942</v>
      </c>
      <c r="E434" s="11">
        <v>0</v>
      </c>
      <c r="F434" s="11">
        <v>0</v>
      </c>
      <c r="G434" s="11">
        <f t="shared" si="31"/>
        <v>291942</v>
      </c>
      <c r="H434" s="7"/>
      <c r="I434" s="7"/>
      <c r="J434" s="7"/>
      <c r="K434" s="7"/>
    </row>
    <row r="435" spans="1:11" ht="12.75">
      <c r="A435" s="7" t="s">
        <v>362</v>
      </c>
      <c r="B435" s="7" t="s">
        <v>8</v>
      </c>
      <c r="C435" s="11">
        <v>59144182</v>
      </c>
      <c r="D435" s="11">
        <v>204822</v>
      </c>
      <c r="E435" s="11">
        <v>0</v>
      </c>
      <c r="F435" s="11">
        <v>149877</v>
      </c>
      <c r="G435" s="11">
        <f t="shared" si="31"/>
        <v>354699</v>
      </c>
      <c r="H435" s="7"/>
      <c r="I435" s="7"/>
      <c r="J435" s="7"/>
      <c r="K435" s="7"/>
    </row>
    <row r="436" spans="1:11" ht="12.75">
      <c r="A436" s="7" t="s">
        <v>362</v>
      </c>
      <c r="B436" s="7" t="s">
        <v>373</v>
      </c>
      <c r="C436" s="11">
        <v>522229</v>
      </c>
      <c r="D436" s="11">
        <v>2373</v>
      </c>
      <c r="E436" s="11">
        <v>0</v>
      </c>
      <c r="F436" s="11">
        <v>0</v>
      </c>
      <c r="G436" s="11">
        <f t="shared" si="31"/>
        <v>2373</v>
      </c>
      <c r="H436" s="7"/>
      <c r="I436" s="7"/>
      <c r="J436" s="7"/>
      <c r="K436" s="7"/>
    </row>
    <row r="437" spans="1:11" ht="12.75">
      <c r="A437" s="7" t="s">
        <v>362</v>
      </c>
      <c r="B437" s="7" t="s">
        <v>374</v>
      </c>
      <c r="C437" s="11">
        <v>2391134</v>
      </c>
      <c r="D437" s="11">
        <v>8175</v>
      </c>
      <c r="E437" s="11">
        <v>0</v>
      </c>
      <c r="F437" s="11">
        <v>4149</v>
      </c>
      <c r="G437" s="11">
        <f t="shared" si="31"/>
        <v>12324</v>
      </c>
      <c r="H437" s="7"/>
      <c r="I437" s="7"/>
      <c r="J437" s="7"/>
      <c r="K437" s="7"/>
    </row>
    <row r="438" spans="1:11" ht="12.75">
      <c r="A438" s="7" t="s">
        <v>362</v>
      </c>
      <c r="B438" s="7" t="s">
        <v>375</v>
      </c>
      <c r="C438" s="11">
        <v>64104385</v>
      </c>
      <c r="D438" s="11">
        <v>303804</v>
      </c>
      <c r="E438" s="11">
        <v>0</v>
      </c>
      <c r="F438" s="11">
        <v>243904</v>
      </c>
      <c r="G438" s="11">
        <f t="shared" si="31"/>
        <v>547708</v>
      </c>
      <c r="H438" s="7"/>
      <c r="I438" s="7"/>
      <c r="J438" s="7"/>
      <c r="K438" s="7"/>
    </row>
    <row r="439" spans="1:11" ht="12.75">
      <c r="A439" s="7" t="s">
        <v>362</v>
      </c>
      <c r="B439" s="7" t="s">
        <v>376</v>
      </c>
      <c r="C439" s="11">
        <v>111627205</v>
      </c>
      <c r="D439" s="11">
        <v>296437</v>
      </c>
      <c r="E439" s="11">
        <v>0</v>
      </c>
      <c r="F439" s="11">
        <v>296839</v>
      </c>
      <c r="G439" s="11">
        <f t="shared" si="31"/>
        <v>593276</v>
      </c>
      <c r="H439" s="7"/>
      <c r="I439" s="7"/>
      <c r="J439" s="7"/>
      <c r="K439" s="7"/>
    </row>
    <row r="440" spans="1:11" ht="12.75">
      <c r="A440" s="7" t="s">
        <v>362</v>
      </c>
      <c r="B440" s="7" t="s">
        <v>377</v>
      </c>
      <c r="C440" s="14">
        <v>63721659</v>
      </c>
      <c r="D440" s="14">
        <v>259997</v>
      </c>
      <c r="E440" s="14">
        <v>0</v>
      </c>
      <c r="F440" s="14">
        <v>0</v>
      </c>
      <c r="G440" s="12">
        <f t="shared" si="31"/>
        <v>259997</v>
      </c>
      <c r="H440" s="7"/>
      <c r="I440" s="7"/>
      <c r="J440" s="7"/>
      <c r="K440" s="7"/>
    </row>
    <row r="441" spans="1:11" ht="13.5" thickBot="1">
      <c r="A441" s="7"/>
      <c r="B441" s="7"/>
      <c r="C441" s="13">
        <f>SUM(C425:C440)</f>
        <v>1790309601</v>
      </c>
      <c r="D441" s="13">
        <f>SUM(D425:D440)</f>
        <v>6451206</v>
      </c>
      <c r="E441" s="13">
        <f>SUM(E425:E440)</f>
        <v>244265</v>
      </c>
      <c r="F441" s="13">
        <f>SUM(F425:F440)</f>
        <v>2170757</v>
      </c>
      <c r="G441" s="15">
        <f>SUM(G425:G440)</f>
        <v>8866228</v>
      </c>
      <c r="H441" s="7"/>
      <c r="I441" s="7"/>
      <c r="J441" s="7"/>
      <c r="K441" s="7"/>
    </row>
    <row r="442" spans="1:11" ht="13.5" thickTop="1">
      <c r="A442" s="7"/>
      <c r="B442" s="7"/>
      <c r="C442" s="11"/>
      <c r="D442" s="11"/>
      <c r="E442" s="11"/>
      <c r="F442" s="11"/>
      <c r="G442" s="11"/>
      <c r="H442" s="7"/>
      <c r="I442" s="7"/>
      <c r="J442" s="7"/>
      <c r="K442" s="7"/>
    </row>
    <row r="443" spans="1:11" ht="12.75">
      <c r="A443" s="7" t="s">
        <v>378</v>
      </c>
      <c r="B443" s="7" t="s">
        <v>379</v>
      </c>
      <c r="C443" s="11">
        <v>236903656</v>
      </c>
      <c r="D443" s="11">
        <v>718000</v>
      </c>
      <c r="E443" s="11">
        <v>0</v>
      </c>
      <c r="F443" s="11">
        <v>0</v>
      </c>
      <c r="G443" s="11">
        <f aca="true" t="shared" si="32" ref="G443:G458">D443+E443+F443</f>
        <v>718000</v>
      </c>
      <c r="H443" s="7"/>
      <c r="I443" s="7"/>
      <c r="J443" s="7"/>
      <c r="K443" s="7"/>
    </row>
    <row r="444" spans="1:11" ht="12.75">
      <c r="A444" s="7" t="s">
        <v>378</v>
      </c>
      <c r="B444" s="7" t="s">
        <v>163</v>
      </c>
      <c r="C444" s="11">
        <v>432590797</v>
      </c>
      <c r="D444" s="11">
        <v>1245293</v>
      </c>
      <c r="E444" s="11">
        <v>0</v>
      </c>
      <c r="F444" s="11">
        <v>405575</v>
      </c>
      <c r="G444" s="11">
        <f t="shared" si="32"/>
        <v>1650868</v>
      </c>
      <c r="H444" s="7"/>
      <c r="I444" s="7"/>
      <c r="J444" s="7"/>
      <c r="K444" s="7"/>
    </row>
    <row r="445" spans="1:11" ht="12.75">
      <c r="A445" s="7" t="s">
        <v>378</v>
      </c>
      <c r="B445" s="7" t="s">
        <v>380</v>
      </c>
      <c r="C445" s="11">
        <v>3162861594</v>
      </c>
      <c r="D445" s="11">
        <v>8646000</v>
      </c>
      <c r="E445" s="11">
        <v>0</v>
      </c>
      <c r="F445" s="11">
        <v>5800000</v>
      </c>
      <c r="G445" s="11">
        <f t="shared" si="32"/>
        <v>14446000</v>
      </c>
      <c r="H445" s="7"/>
      <c r="I445" s="7"/>
      <c r="J445" s="7"/>
      <c r="K445" s="7"/>
    </row>
    <row r="446" spans="1:11" ht="12.75">
      <c r="A446" s="7" t="s">
        <v>378</v>
      </c>
      <c r="B446" s="7" t="s">
        <v>381</v>
      </c>
      <c r="C446" s="11">
        <v>4307491</v>
      </c>
      <c r="D446" s="11">
        <v>0</v>
      </c>
      <c r="E446" s="11">
        <v>0</v>
      </c>
      <c r="F446" s="11">
        <v>0</v>
      </c>
      <c r="G446" s="11">
        <f t="shared" si="32"/>
        <v>0</v>
      </c>
      <c r="H446" s="7"/>
      <c r="I446" s="7"/>
      <c r="J446" s="7"/>
      <c r="K446" s="7"/>
    </row>
    <row r="447" spans="1:11" ht="12.75">
      <c r="A447" s="7" t="s">
        <v>378</v>
      </c>
      <c r="B447" s="7" t="s">
        <v>382</v>
      </c>
      <c r="C447" s="11">
        <v>703443107</v>
      </c>
      <c r="D447" s="11">
        <v>2045903</v>
      </c>
      <c r="E447" s="11">
        <v>0</v>
      </c>
      <c r="F447" s="11">
        <v>1590000</v>
      </c>
      <c r="G447" s="11">
        <f t="shared" si="32"/>
        <v>3635903</v>
      </c>
      <c r="H447" s="7"/>
      <c r="I447" s="7"/>
      <c r="J447" s="7"/>
      <c r="K447" s="7"/>
    </row>
    <row r="448" spans="1:11" ht="12.75">
      <c r="A448" s="7" t="s">
        <v>378</v>
      </c>
      <c r="B448" s="7" t="s">
        <v>166</v>
      </c>
      <c r="C448" s="11">
        <v>892236941</v>
      </c>
      <c r="D448" s="11">
        <v>2503768</v>
      </c>
      <c r="E448" s="11">
        <v>0</v>
      </c>
      <c r="F448" s="11">
        <v>1332252</v>
      </c>
      <c r="G448" s="11">
        <f t="shared" si="32"/>
        <v>3836020</v>
      </c>
      <c r="H448" s="7"/>
      <c r="I448" s="7"/>
      <c r="J448" s="7"/>
      <c r="K448" s="7"/>
    </row>
    <row r="449" spans="1:11" ht="12.75">
      <c r="A449" s="7" t="s">
        <v>378</v>
      </c>
      <c r="B449" s="7" t="s">
        <v>383</v>
      </c>
      <c r="C449" s="11">
        <v>96994502</v>
      </c>
      <c r="D449" s="11">
        <v>150000</v>
      </c>
      <c r="E449" s="11">
        <v>0</v>
      </c>
      <c r="F449" s="11">
        <v>148000</v>
      </c>
      <c r="G449" s="11">
        <f t="shared" si="32"/>
        <v>298000</v>
      </c>
      <c r="H449" s="7"/>
      <c r="I449" s="7"/>
      <c r="J449" s="7"/>
      <c r="K449" s="7"/>
    </row>
    <row r="450" spans="1:11" ht="12.75">
      <c r="A450" s="7" t="s">
        <v>378</v>
      </c>
      <c r="B450" s="7" t="s">
        <v>18</v>
      </c>
      <c r="C450" s="11">
        <v>438794662</v>
      </c>
      <c r="D450" s="11">
        <v>684619</v>
      </c>
      <c r="E450" s="11">
        <v>0</v>
      </c>
      <c r="F450" s="11">
        <v>1445308</v>
      </c>
      <c r="G450" s="11">
        <f t="shared" si="32"/>
        <v>2129927</v>
      </c>
      <c r="H450" s="7"/>
      <c r="I450" s="7"/>
      <c r="J450" s="7"/>
      <c r="K450" s="7"/>
    </row>
    <row r="451" spans="1:11" ht="12.75">
      <c r="A451" s="7" t="s">
        <v>378</v>
      </c>
      <c r="B451" s="7" t="s">
        <v>384</v>
      </c>
      <c r="C451" s="11">
        <v>844217508</v>
      </c>
      <c r="D451" s="11">
        <v>1246000</v>
      </c>
      <c r="E451" s="11">
        <v>0</v>
      </c>
      <c r="F451" s="11">
        <v>0</v>
      </c>
      <c r="G451" s="11">
        <f t="shared" si="32"/>
        <v>1246000</v>
      </c>
      <c r="H451" s="7"/>
      <c r="I451" s="7"/>
      <c r="J451" s="7"/>
      <c r="K451" s="7"/>
    </row>
    <row r="452" spans="1:11" ht="12.75">
      <c r="A452" s="7" t="s">
        <v>378</v>
      </c>
      <c r="B452" s="7" t="s">
        <v>385</v>
      </c>
      <c r="C452" s="11">
        <v>395531266</v>
      </c>
      <c r="D452" s="11">
        <v>780000</v>
      </c>
      <c r="E452" s="11">
        <v>0</v>
      </c>
      <c r="F452" s="11">
        <v>0</v>
      </c>
      <c r="G452" s="11">
        <f t="shared" si="32"/>
        <v>780000</v>
      </c>
      <c r="H452" s="7"/>
      <c r="I452" s="7"/>
      <c r="J452" s="7"/>
      <c r="K452" s="7"/>
    </row>
    <row r="453" spans="1:11" ht="12.75">
      <c r="A453" s="7" t="s">
        <v>378</v>
      </c>
      <c r="B453" s="7" t="s">
        <v>386</v>
      </c>
      <c r="C453" s="11">
        <v>243969218</v>
      </c>
      <c r="D453" s="11">
        <v>786810</v>
      </c>
      <c r="E453" s="11">
        <v>0</v>
      </c>
      <c r="F453" s="11">
        <v>592155</v>
      </c>
      <c r="G453" s="11">
        <f t="shared" si="32"/>
        <v>1378965</v>
      </c>
      <c r="H453" s="7"/>
      <c r="I453" s="7"/>
      <c r="J453" s="7"/>
      <c r="K453" s="7"/>
    </row>
    <row r="454" spans="1:11" ht="12.75">
      <c r="A454" s="7" t="s">
        <v>378</v>
      </c>
      <c r="B454" s="7" t="s">
        <v>387</v>
      </c>
      <c r="C454" s="11">
        <v>156754856</v>
      </c>
      <c r="D454" s="11">
        <v>208649</v>
      </c>
      <c r="E454" s="11">
        <v>0</v>
      </c>
      <c r="F454" s="11">
        <v>226000</v>
      </c>
      <c r="G454" s="11">
        <f t="shared" si="32"/>
        <v>434649</v>
      </c>
      <c r="H454" s="7"/>
      <c r="I454" s="7"/>
      <c r="J454" s="7"/>
      <c r="K454" s="7"/>
    </row>
    <row r="455" spans="1:11" ht="12.75">
      <c r="A455" s="7" t="s">
        <v>378</v>
      </c>
      <c r="B455" s="7" t="s">
        <v>388</v>
      </c>
      <c r="C455" s="11">
        <v>230519204</v>
      </c>
      <c r="D455" s="11">
        <v>567000</v>
      </c>
      <c r="E455" s="11">
        <v>0</v>
      </c>
      <c r="F455" s="11">
        <v>530000</v>
      </c>
      <c r="G455" s="11">
        <f t="shared" si="32"/>
        <v>1097000</v>
      </c>
      <c r="H455" s="7"/>
      <c r="I455" s="7"/>
      <c r="J455" s="7"/>
      <c r="K455" s="7"/>
    </row>
    <row r="456" spans="1:11" ht="12.75">
      <c r="A456" s="7" t="s">
        <v>378</v>
      </c>
      <c r="B456" s="7" t="s">
        <v>389</v>
      </c>
      <c r="C456" s="11">
        <v>422550903</v>
      </c>
      <c r="D456" s="11">
        <v>500000</v>
      </c>
      <c r="E456" s="11">
        <v>0</v>
      </c>
      <c r="F456" s="11">
        <v>1130000</v>
      </c>
      <c r="G456" s="11">
        <f t="shared" si="32"/>
        <v>1630000</v>
      </c>
      <c r="H456" s="7"/>
      <c r="I456" s="7"/>
      <c r="J456" s="7"/>
      <c r="K456" s="7"/>
    </row>
    <row r="457" spans="1:11" ht="12.75">
      <c r="A457" s="7" t="s">
        <v>378</v>
      </c>
      <c r="B457" s="7" t="s">
        <v>390</v>
      </c>
      <c r="C457" s="11">
        <v>1316220517</v>
      </c>
      <c r="D457" s="11">
        <v>3094494</v>
      </c>
      <c r="E457" s="11">
        <v>0</v>
      </c>
      <c r="F457" s="11">
        <v>2889717</v>
      </c>
      <c r="G457" s="11">
        <f t="shared" si="32"/>
        <v>5984211</v>
      </c>
      <c r="H457" s="7"/>
      <c r="I457" s="7"/>
      <c r="J457" s="7"/>
      <c r="K457" s="7"/>
    </row>
    <row r="458" spans="1:11" ht="12.75">
      <c r="A458" s="7" t="s">
        <v>378</v>
      </c>
      <c r="B458" s="7" t="s">
        <v>391</v>
      </c>
      <c r="C458" s="14">
        <v>119773647</v>
      </c>
      <c r="D458" s="14">
        <v>0</v>
      </c>
      <c r="E458" s="14">
        <v>0</v>
      </c>
      <c r="F458" s="14">
        <v>105974</v>
      </c>
      <c r="G458" s="12">
        <f t="shared" si="32"/>
        <v>105974</v>
      </c>
      <c r="H458" s="7"/>
      <c r="I458" s="7"/>
      <c r="J458" s="7"/>
      <c r="K458" s="7"/>
    </row>
    <row r="459" spans="3:7" ht="13.5" thickBot="1">
      <c r="C459" s="13">
        <f>SUM(C443:C458)</f>
        <v>9697669869</v>
      </c>
      <c r="D459" s="13">
        <f>SUM(D443:D458)</f>
        <v>23176536</v>
      </c>
      <c r="E459" s="13">
        <f>SUM(E443:E458)</f>
        <v>0</v>
      </c>
      <c r="F459" s="13">
        <f>SUM(F443:F458)</f>
        <v>16194981</v>
      </c>
      <c r="G459" s="15">
        <f>SUM(G443:G458)</f>
        <v>39371517</v>
      </c>
    </row>
    <row r="460" spans="3:7" ht="13.5" thickTop="1">
      <c r="C460" s="11"/>
      <c r="D460" s="11"/>
      <c r="E460" s="11"/>
      <c r="F460" s="11"/>
      <c r="G460" s="11"/>
    </row>
    <row r="461" spans="3:7" ht="12.75">
      <c r="C461" s="11"/>
      <c r="D461" s="11"/>
      <c r="E461" s="11"/>
      <c r="F461" s="11"/>
      <c r="G461" s="11"/>
    </row>
    <row r="462" spans="3:7" ht="12.75">
      <c r="C462" s="11"/>
      <c r="D462" s="11"/>
      <c r="E462" s="11"/>
      <c r="F462" s="11"/>
      <c r="G462" s="11"/>
    </row>
    <row r="463" spans="3:7" ht="12.75">
      <c r="C463" s="16"/>
      <c r="D463" s="16"/>
      <c r="E463" s="16"/>
      <c r="F463" s="16"/>
      <c r="G463" s="16"/>
    </row>
    <row r="464" spans="3:7" ht="12.75">
      <c r="C464" s="16"/>
      <c r="D464" s="16"/>
      <c r="E464" s="16"/>
      <c r="F464" s="16"/>
      <c r="G464" s="16"/>
    </row>
    <row r="465" spans="3:7" ht="12.75">
      <c r="C465" s="16"/>
      <c r="D465" s="16"/>
      <c r="E465" s="16"/>
      <c r="F465" s="16"/>
      <c r="G465" s="16"/>
    </row>
  </sheetData>
  <mergeCells count="3">
    <mergeCell ref="A2:K2"/>
    <mergeCell ref="D3:G3"/>
    <mergeCell ref="A1:G1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Department of Revenue</cp:lastModifiedBy>
  <cp:lastPrinted>2002-10-04T20:32:36Z</cp:lastPrinted>
  <dcterms:created xsi:type="dcterms:W3CDTF">2002-08-29T18:48:31Z</dcterms:created>
  <cp:category/>
  <cp:version/>
  <cp:contentType/>
  <cp:contentStatus/>
</cp:coreProperties>
</file>