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" windowWidth="11352" windowHeight="5892" activeTab="0"/>
  </bookViews>
  <sheets>
    <sheet name="Highest Lawful Levy Calc." sheetId="1" r:id="rId1"/>
  </sheets>
  <definedNames>
    <definedName name="_xlnm.Print_Area" localSheetId="0">'Highest Lawful Levy Calc.'!$A$1:$Q$56</definedName>
    <definedName name="Z_549AF860_9AA3_48D9_BFA7_A0EBC77E6E02_.wvu.PrintArea" localSheetId="0" hidden="1">'Highest Lawful Levy Calc.'!$A$1:$Q$56</definedName>
    <definedName name="Z_549AF860_9AA3_48D9_BFA7_A0EBC77E6E02_.wvu.Rows" localSheetId="0" hidden="1">'Highest Lawful Levy Calc.'!$11:$11</definedName>
    <definedName name="Z_7B9D281C_58CD_4CB9_8BB5_F938444F51BB_.wvu.PrintArea" localSheetId="0" hidden="1">'Highest Lawful Levy Calc.'!$A$1:$Q$56</definedName>
    <definedName name="Z_7B9D281C_58CD_4CB9_8BB5_F938444F51BB_.wvu.Rows" localSheetId="0" hidden="1">'Highest Lawful Levy Calc.'!$11:$11</definedName>
    <definedName name="Z_96147124_24DF_4A2F_A3FB_55FB5C538A8A_.wvu.PrintArea" localSheetId="0" hidden="1">'Highest Lawful Levy Calc.'!$A$1:$Q$56</definedName>
    <definedName name="Z_96147124_24DF_4A2F_A3FB_55FB5C538A8A_.wvu.Rows" localSheetId="0" hidden="1">'Highest Lawful Levy Calc.'!$11:$11</definedName>
  </definedNames>
  <calcPr fullCalcOnLoad="1" fullPrecision="0"/>
</workbook>
</file>

<file path=xl/sharedStrings.xml><?xml version="1.0" encoding="utf-8"?>
<sst xmlns="http://schemas.openxmlformats.org/spreadsheetml/2006/main" count="78" uniqueCount="57">
  <si>
    <t>=</t>
  </si>
  <si>
    <t>D.</t>
  </si>
  <si>
    <t>J.</t>
  </si>
  <si>
    <t>A.</t>
  </si>
  <si>
    <t>K.</t>
  </si>
  <si>
    <t>TAXING DISTRICT</t>
  </si>
  <si>
    <t>B.</t>
  </si>
  <si>
    <t>÷</t>
  </si>
  <si>
    <t>×</t>
  </si>
  <si>
    <t>C.</t>
  </si>
  <si>
    <t>Taxes</t>
  </si>
  <si>
    <t>1. Total district taxable value (including state-assessed property, and excluding</t>
  </si>
  <si>
    <t>Levy for</t>
  </si>
  <si>
    <t>x</t>
  </si>
  <si>
    <t>Tax Base For Bond, Capital Project Funds, and Transportation Vehicle Fund Levies</t>
  </si>
  <si>
    <t>boats and the full senior citizen exemption)</t>
  </si>
  <si>
    <t>2. Plus Timber Assessed Value (TAV) ………………………………...………..</t>
  </si>
  <si>
    <t>(1+2)</t>
  </si>
  <si>
    <t>3. Tax base for voted bond, capital project  &amp; transportation vehicle fund levies ………………………...…..……</t>
  </si>
  <si>
    <t>Tax Base For Enrichment Levies</t>
  </si>
  <si>
    <t>2. Plus one-half TAV or 80% of the 1983 timber roll, whichever is greater ………………………………...………..</t>
  </si>
  <si>
    <t>Levy rate computation for bond, capital project fund, or transportation vehicle fund levy</t>
  </si>
  <si>
    <t xml:space="preserve"> School District Levy Computation for Bond, Capital Project Fund, Transportation Vehicle fund, and Enrichment Levies</t>
  </si>
  <si>
    <t>Enrichment levy statutory maximum levy amount</t>
  </si>
  <si>
    <t>Statutory Max. rate</t>
  </si>
  <si>
    <t>Enrichment Max. Rate Limit</t>
  </si>
  <si>
    <t>Enrichment Per Pupil Maximum</t>
  </si>
  <si>
    <t>Levy rate computation for enrichment levy</t>
  </si>
  <si>
    <t>Enrichment levy rate</t>
  </si>
  <si>
    <t>Enrichment Levy Rate Computation</t>
  </si>
  <si>
    <t>E.</t>
  </si>
  <si>
    <t>F.</t>
  </si>
  <si>
    <t>Bond Levy Amount - Line C</t>
  </si>
  <si>
    <t>Taxable Value - Line A3</t>
  </si>
  <si>
    <t>Capital Project Amount - Line D</t>
  </si>
  <si>
    <t>Bond Levy Rate</t>
  </si>
  <si>
    <t>Cap. Proj. Levy Rate</t>
  </si>
  <si>
    <t>Transp. Veh. Levy Rate</t>
  </si>
  <si>
    <t>G.</t>
  </si>
  <si>
    <t>H.</t>
  </si>
  <si>
    <t>I.</t>
  </si>
  <si>
    <t>L.</t>
  </si>
  <si>
    <t>Lesser of F, J, and K</t>
  </si>
  <si>
    <t>Transp. Vehicle Amount - Line E</t>
  </si>
  <si>
    <t>3. Tax base for enrichment levies ………………………...…..…………………</t>
  </si>
  <si>
    <t>Total Amount Certified by County Legislative Authority or Taxing District                                         (RCW 84.52.020 &amp; RCW 84.52.070)</t>
  </si>
  <si>
    <t>Taxable Value - Line B3</t>
  </si>
  <si>
    <t>Capital Project (includes refund levy amount)………………………..…..…………</t>
  </si>
  <si>
    <t>Bond (includes refund levy amount) ………………………………………..……….</t>
  </si>
  <si>
    <t>Enrich. Taxable Value - Line B3</t>
  </si>
  <si>
    <t>Transportation Vehicle (includes refund levy amount)………...…………………..</t>
  </si>
  <si>
    <t>Enrichment (includes refund levy amount)……………….……..…………………..</t>
  </si>
  <si>
    <t>Bond, Capital Project Fund, or Transportation Vehicle Fund Levy Rate Computation</t>
  </si>
  <si>
    <t>+</t>
  </si>
  <si>
    <t>Per Pupil Amount</t>
  </si>
  <si>
    <t>Refund Levy Amount</t>
  </si>
  <si>
    <t>Enrichment levy per pupil limit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</si>
</sst>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&quot;$&quot;#,##0.00;[Red]&quot;$&quot;#,##0.00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_(&quot;$&quot;* #,##0.000000000_);_(&quot;$&quot;* \(#,##0.000000000\);_(&quot;$&quot;* &quot;-&quot;??_);_(@_)"/>
    <numFmt numFmtId="175" formatCode="_(&quot;$&quot;* #,##0.0000000000_);_(&quot;$&quot;* \(#,##0.0000000000\);_(&quot;$&quot;* &quot;-&quot;??_);_(@_)"/>
    <numFmt numFmtId="176" formatCode="_(&quot;$&quot;* #,##0.00000000000_);_(&quot;$&quot;* \(#,##0.00000000000\);_(&quot;$&quot;* &quot;-&quot;??_);_(@_)"/>
    <numFmt numFmtId="177" formatCode="_(&quot;$&quot;* #,##0.000000000000_);_(&quot;$&quot;* \(#,##0.0000000000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0000_);_(* \(#,##0.000000000\);_(* &quot;-&quot;?????????_);_(@_)"/>
    <numFmt numFmtId="183" formatCode="\1#,000"/>
    <numFmt numFmtId="184" formatCode="&quot;$&quot;#,##0"/>
    <numFmt numFmtId="185" formatCode="0.000000000000"/>
    <numFmt numFmtId="186" formatCode="&quot;$&quot;#,##0.000000000000"/>
    <numFmt numFmtId="187" formatCode="0.000000000000;[Red]0.000000000000"/>
    <numFmt numFmtId="188" formatCode="0.000000000000%"/>
    <numFmt numFmtId="189" formatCode="&quot;$&quot;#,##0.000"/>
    <numFmt numFmtId="190" formatCode="#,##0.000_);\(#,##0.000\)"/>
    <numFmt numFmtId="191" formatCode="#,##0.000"/>
    <numFmt numFmtId="192" formatCode="&quot;$&quot;#,##0.000_);\(&quot;$&quot;#,##0.000\)"/>
    <numFmt numFmtId="193" formatCode="&quot;$&quot;#,##0.0"/>
    <numFmt numFmtId="194" formatCode="0.0000%"/>
    <numFmt numFmtId="195" formatCode="0.000%"/>
    <numFmt numFmtId="196" formatCode="#,##0.000000000000"/>
    <numFmt numFmtId="197" formatCode="#,##0.000000_);\(#,##0.000000\)"/>
  </numFmts>
  <fonts count="54">
    <font>
      <sz val="10"/>
      <name val="Arial"/>
      <family val="0"/>
    </font>
    <font>
      <sz val="12"/>
      <name val="Arial"/>
      <family val="0"/>
    </font>
    <font>
      <sz val="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b/>
      <sz val="14"/>
      <color indexed="10"/>
      <name val="Times New Roman"/>
      <family val="1"/>
    </font>
    <font>
      <sz val="2"/>
      <color indexed="10"/>
      <name val="Arial"/>
      <family val="0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hidden="1" locked="0"/>
    </xf>
    <xf numFmtId="0" fontId="10" fillId="0" borderId="0" xfId="0" applyFont="1" applyAlignment="1" applyProtection="1">
      <alignment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hidden="1" locked="0"/>
    </xf>
    <xf numFmtId="0" fontId="9" fillId="0" borderId="0" xfId="0" applyFont="1" applyBorder="1" applyAlignment="1" applyProtection="1">
      <alignment wrapText="1"/>
      <protection hidden="1" locked="0"/>
    </xf>
    <xf numFmtId="0" fontId="15" fillId="0" borderId="0" xfId="0" applyFont="1" applyBorder="1" applyAlignment="1" applyProtection="1">
      <alignment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 wrapText="1"/>
      <protection hidden="1" locked="0"/>
    </xf>
    <xf numFmtId="0" fontId="16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8" fillId="0" borderId="11" xfId="0" applyFont="1" applyBorder="1" applyAlignment="1" applyProtection="1">
      <alignment horizontal="left" vertical="top"/>
      <protection hidden="1" locked="0"/>
    </xf>
    <xf numFmtId="0" fontId="8" fillId="0" borderId="12" xfId="0" applyFont="1" applyBorder="1" applyAlignment="1" applyProtection="1">
      <alignment horizontal="center" vertical="top"/>
      <protection hidden="1" locked="0"/>
    </xf>
    <xf numFmtId="0" fontId="8" fillId="0" borderId="13" xfId="0" applyFont="1" applyBorder="1" applyAlignment="1" applyProtection="1">
      <alignment horizontal="center" vertical="top"/>
      <protection hidden="1" locked="0"/>
    </xf>
    <xf numFmtId="0" fontId="17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8" fillId="0" borderId="14" xfId="0" applyFont="1" applyBorder="1" applyAlignment="1" applyProtection="1">
      <alignment vertical="top"/>
      <protection hidden="1" locked="0"/>
    </xf>
    <xf numFmtId="0" fontId="8" fillId="0" borderId="0" xfId="0" applyFont="1" applyBorder="1" applyAlignment="1" applyProtection="1">
      <alignment horizontal="left" vertical="top"/>
      <protection hidden="1" locked="0"/>
    </xf>
    <xf numFmtId="39" fontId="8" fillId="0" borderId="0" xfId="44" applyNumberFormat="1" applyFont="1" applyBorder="1" applyAlignment="1" applyProtection="1">
      <alignment horizontal="center" vertical="top"/>
      <protection hidden="1" locked="0"/>
    </xf>
    <xf numFmtId="0" fontId="8" fillId="0" borderId="15" xfId="0" applyFont="1" applyBorder="1" applyAlignment="1" applyProtection="1">
      <alignment vertical="top"/>
      <protection hidden="1" locked="0"/>
    </xf>
    <xf numFmtId="0" fontId="8" fillId="0" borderId="0" xfId="0" applyFont="1" applyBorder="1" applyAlignment="1" applyProtection="1">
      <alignment vertical="top"/>
      <protection hidden="1" locked="0"/>
    </xf>
    <xf numFmtId="0" fontId="8" fillId="0" borderId="0" xfId="0" applyFont="1" applyBorder="1" applyAlignment="1" applyProtection="1">
      <alignment horizontal="center" vertical="top"/>
      <protection hidden="1" locked="0"/>
    </xf>
    <xf numFmtId="44" fontId="8" fillId="0" borderId="0" xfId="0" applyNumberFormat="1" applyFont="1" applyBorder="1" applyAlignment="1" applyProtection="1">
      <alignment vertical="top"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locked="0"/>
    </xf>
    <xf numFmtId="44" fontId="8" fillId="0" borderId="0" xfId="44" applyFont="1" applyBorder="1" applyAlignment="1" applyProtection="1">
      <alignment vertical="top"/>
      <protection hidden="1" locked="0"/>
    </xf>
    <xf numFmtId="0" fontId="8" fillId="0" borderId="16" xfId="0" applyFont="1" applyBorder="1" applyAlignment="1" applyProtection="1">
      <alignment vertical="top"/>
      <protection hidden="1" locked="0"/>
    </xf>
    <xf numFmtId="0" fontId="8" fillId="0" borderId="10" xfId="0" applyFont="1" applyBorder="1" applyAlignment="1" applyProtection="1">
      <alignment vertical="top"/>
      <protection hidden="1" locked="0"/>
    </xf>
    <xf numFmtId="0" fontId="8" fillId="0" borderId="17" xfId="0" applyFont="1" applyBorder="1" applyAlignment="1" applyProtection="1">
      <alignment vertical="top"/>
      <protection hidden="1" locked="0"/>
    </xf>
    <xf numFmtId="0" fontId="8" fillId="0" borderId="12" xfId="0" applyFont="1" applyBorder="1" applyAlignment="1" applyProtection="1">
      <alignment vertical="top"/>
      <protection hidden="1" locked="0"/>
    </xf>
    <xf numFmtId="39" fontId="8" fillId="0" borderId="0" xfId="44" applyNumberFormat="1" applyFont="1" applyBorder="1" applyAlignment="1" applyProtection="1">
      <alignment vertical="top"/>
      <protection hidden="1" locked="0"/>
    </xf>
    <xf numFmtId="0" fontId="17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hidden="1" locked="0"/>
    </xf>
    <xf numFmtId="0" fontId="8" fillId="0" borderId="12" xfId="0" applyFont="1" applyBorder="1" applyAlignment="1" applyProtection="1">
      <alignment horizontal="left" wrapText="1"/>
      <protection hidden="1" locked="0"/>
    </xf>
    <xf numFmtId="0" fontId="8" fillId="0" borderId="13" xfId="0" applyFont="1" applyBorder="1" applyAlignment="1" applyProtection="1">
      <alignment vertical="top"/>
      <protection hidden="1" locked="0"/>
    </xf>
    <xf numFmtId="0" fontId="8" fillId="0" borderId="14" xfId="0" applyFont="1" applyBorder="1" applyAlignment="1" applyProtection="1">
      <alignment/>
      <protection hidden="1" locked="0"/>
    </xf>
    <xf numFmtId="164" fontId="8" fillId="0" borderId="0" xfId="44" applyNumberFormat="1" applyFont="1" applyBorder="1" applyAlignment="1" applyProtection="1">
      <alignment horizontal="right" vertical="top"/>
      <protection hidden="1" locked="0"/>
    </xf>
    <xf numFmtId="0" fontId="8" fillId="0" borderId="0" xfId="0" applyFont="1" applyBorder="1" applyAlignment="1" applyProtection="1">
      <alignment horizontal="left" vertical="top" wrapText="1"/>
      <protection hidden="1" locked="0"/>
    </xf>
    <xf numFmtId="0" fontId="9" fillId="0" borderId="10" xfId="0" applyFont="1" applyBorder="1" applyAlignment="1" applyProtection="1">
      <alignment horizontal="left" vertical="top"/>
      <protection hidden="1" locked="0"/>
    </xf>
    <xf numFmtId="0" fontId="8" fillId="0" borderId="10" xfId="0" applyFont="1" applyBorder="1" applyAlignment="1" applyProtection="1">
      <alignment horizontal="center" vertical="top"/>
      <protection hidden="1" locked="0"/>
    </xf>
    <xf numFmtId="0" fontId="13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center" vertical="top"/>
      <protection hidden="1" locked="0"/>
    </xf>
    <xf numFmtId="44" fontId="9" fillId="0" borderId="0" xfId="44" applyFont="1" applyBorder="1" applyAlignment="1" applyProtection="1">
      <alignment horizontal="center" vertical="top"/>
      <protection hidden="1" locked="0"/>
    </xf>
    <xf numFmtId="184" fontId="8" fillId="0" borderId="0" xfId="59" applyNumberFormat="1" applyFont="1" applyBorder="1" applyAlignment="1" applyProtection="1">
      <alignment horizontal="left" vertical="top"/>
      <protection hidden="1" locked="0"/>
    </xf>
    <xf numFmtId="0" fontId="0" fillId="0" borderId="16" xfId="0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 horizontal="center" vertical="top"/>
      <protection hidden="1" locked="0"/>
    </xf>
    <xf numFmtId="0" fontId="11" fillId="0" borderId="0" xfId="0" applyFont="1" applyBorder="1" applyAlignment="1" applyProtection="1">
      <alignment horizontal="center" vertical="top"/>
      <protection hidden="1" locked="0"/>
    </xf>
    <xf numFmtId="0" fontId="11" fillId="0" borderId="10" xfId="0" applyFont="1" applyBorder="1" applyAlignment="1" applyProtection="1">
      <alignment vertical="top"/>
      <protection hidden="1" locked="0"/>
    </xf>
    <xf numFmtId="44" fontId="9" fillId="0" borderId="0" xfId="44" applyFont="1" applyBorder="1" applyAlignment="1" applyProtection="1">
      <alignment horizontal="center"/>
      <protection hidden="1" locked="0"/>
    </xf>
    <xf numFmtId="184" fontId="8" fillId="0" borderId="12" xfId="59" applyNumberFormat="1" applyFont="1" applyBorder="1" applyAlignment="1" applyProtection="1">
      <alignment horizontal="left"/>
      <protection hidden="1" locked="0"/>
    </xf>
    <xf numFmtId="2" fontId="17" fillId="0" borderId="0" xfId="0" applyNumberFormat="1" applyFont="1" applyAlignment="1" applyProtection="1">
      <alignment/>
      <protection hidden="1" locked="0"/>
    </xf>
    <xf numFmtId="0" fontId="13" fillId="0" borderId="10" xfId="0" applyFont="1" applyBorder="1" applyAlignment="1" applyProtection="1">
      <alignment horizontal="left"/>
      <protection hidden="1" locked="0"/>
    </xf>
    <xf numFmtId="0" fontId="13" fillId="0" borderId="10" xfId="0" applyFont="1" applyBorder="1" applyAlignment="1" applyProtection="1">
      <alignment horizontal="left" vertical="top"/>
      <protection hidden="1" locked="0"/>
    </xf>
    <xf numFmtId="0" fontId="8" fillId="0" borderId="11" xfId="0" applyFont="1" applyBorder="1" applyAlignment="1" applyProtection="1">
      <alignment vertical="top"/>
      <protection hidden="1" locked="0"/>
    </xf>
    <xf numFmtId="0" fontId="11" fillId="0" borderId="14" xfId="0" applyFont="1" applyBorder="1" applyAlignment="1" applyProtection="1">
      <alignment vertical="top"/>
      <protection hidden="1" locked="0"/>
    </xf>
    <xf numFmtId="0" fontId="17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1" fillId="0" borderId="17" xfId="0" applyFont="1" applyBorder="1" applyAlignment="1" applyProtection="1">
      <alignment vertical="top"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 horizontal="right" vertical="top"/>
      <protection hidden="1" locked="0"/>
    </xf>
    <xf numFmtId="0" fontId="0" fillId="0" borderId="0" xfId="0" applyFill="1" applyBorder="1" applyAlignment="1" applyProtection="1">
      <alignment horizontal="right" vertical="top"/>
      <protection hidden="1" locked="0"/>
    </xf>
    <xf numFmtId="0" fontId="8" fillId="0" borderId="0" xfId="0" applyFont="1" applyFill="1" applyBorder="1" applyAlignment="1" applyProtection="1">
      <alignment horizontal="left" vertical="top"/>
      <protection hidden="1" locked="0"/>
    </xf>
    <xf numFmtId="0" fontId="11" fillId="0" borderId="10" xfId="0" applyFont="1" applyBorder="1" applyAlignment="1" applyProtection="1">
      <alignment horizontal="center" vertical="top"/>
      <protection hidden="1" locked="0"/>
    </xf>
    <xf numFmtId="0" fontId="6" fillId="0" borderId="10" xfId="0" applyFont="1" applyBorder="1" applyAlignment="1" applyProtection="1">
      <alignment vertical="top"/>
      <protection hidden="1" locked="0"/>
    </xf>
    <xf numFmtId="0" fontId="11" fillId="0" borderId="18" xfId="0" applyFont="1" applyBorder="1" applyAlignment="1" applyProtection="1">
      <alignment horizontal="center" vertical="top"/>
      <protection hidden="1" locked="0"/>
    </xf>
    <xf numFmtId="0" fontId="9" fillId="0" borderId="0" xfId="0" applyFont="1" applyBorder="1" applyAlignment="1" applyProtection="1">
      <alignment horizontal="center" vertical="top"/>
      <protection hidden="1" locked="0"/>
    </xf>
    <xf numFmtId="0" fontId="12" fillId="0" borderId="0" xfId="0" applyFont="1" applyBorder="1" applyAlignment="1" applyProtection="1">
      <alignment vertical="top"/>
      <protection hidden="1" locked="0"/>
    </xf>
    <xf numFmtId="186" fontId="8" fillId="0" borderId="10" xfId="44" applyNumberFormat="1" applyFont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left" vertical="top"/>
      <protection hidden="1" locked="0"/>
    </xf>
    <xf numFmtId="5" fontId="8" fillId="0" borderId="10" xfId="44" applyNumberFormat="1" applyFont="1" applyBorder="1" applyAlignment="1" applyProtection="1">
      <alignment horizontal="center" vertical="top"/>
      <protection hidden="1" locked="0"/>
    </xf>
    <xf numFmtId="164" fontId="8" fillId="0" borderId="10" xfId="44" applyNumberFormat="1" applyFont="1" applyBorder="1" applyAlignment="1" applyProtection="1">
      <alignment horizontal="center" vertical="top"/>
      <protection hidden="1" locked="0"/>
    </xf>
    <xf numFmtId="164" fontId="0" fillId="0" borderId="10" xfId="0" applyNumberFormat="1" applyBorder="1" applyAlignment="1" applyProtection="1">
      <alignment vertical="top"/>
      <protection hidden="1" locked="0"/>
    </xf>
    <xf numFmtId="184" fontId="8" fillId="0" borderId="10" xfId="44" applyNumberFormat="1" applyFont="1" applyBorder="1" applyAlignment="1" applyProtection="1">
      <alignment horizontal="center" vertical="top"/>
      <protection hidden="1" locked="0"/>
    </xf>
    <xf numFmtId="0" fontId="9" fillId="0" borderId="0" xfId="0" applyFont="1" applyBorder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/>
      <protection hidden="1" locked="0"/>
    </xf>
    <xf numFmtId="164" fontId="8" fillId="0" borderId="10" xfId="44" applyNumberFormat="1" applyFont="1" applyBorder="1" applyAlignment="1" applyProtection="1">
      <alignment horizontal="right"/>
      <protection hidden="1" locked="0"/>
    </xf>
    <xf numFmtId="186" fontId="8" fillId="0" borderId="10" xfId="44" applyNumberFormat="1" applyFont="1" applyBorder="1" applyAlignment="1" applyProtection="1">
      <alignment horizontal="center" vertical="top"/>
      <protection hidden="1" locked="0"/>
    </xf>
    <xf numFmtId="164" fontId="8" fillId="33" borderId="10" xfId="44" applyNumberFormat="1" applyFont="1" applyFill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 horizontal="center" vertical="top"/>
      <protection hidden="1" locked="0"/>
    </xf>
    <xf numFmtId="164" fontId="8" fillId="33" borderId="0" xfId="44" applyNumberFormat="1" applyFont="1" applyFill="1" applyBorder="1" applyAlignment="1" applyProtection="1">
      <alignment horizontal="center"/>
      <protection hidden="1" locked="0"/>
    </xf>
    <xf numFmtId="184" fontId="8" fillId="0" borderId="10" xfId="0" applyNumberFormat="1" applyFont="1" applyBorder="1" applyAlignment="1" applyProtection="1">
      <alignment horizontal="center" vertical="top"/>
      <protection hidden="1" locked="0"/>
    </xf>
    <xf numFmtId="0" fontId="0" fillId="0" borderId="10" xfId="0" applyBorder="1" applyAlignment="1" applyProtection="1">
      <alignment horizontal="center" vertical="top"/>
      <protection locked="0"/>
    </xf>
    <xf numFmtId="164" fontId="8" fillId="33" borderId="10" xfId="0" applyNumberFormat="1" applyFont="1" applyFill="1" applyBorder="1" applyAlignment="1" applyProtection="1">
      <alignment horizontal="center" vertical="top"/>
      <protection hidden="1"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hidden="1" locked="0"/>
    </xf>
    <xf numFmtId="164" fontId="8" fillId="33" borderId="10" xfId="44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Border="1" applyAlignment="1" applyProtection="1">
      <alignment vertical="top"/>
      <protection hidden="1" locked="0"/>
    </xf>
    <xf numFmtId="0" fontId="8" fillId="0" borderId="0" xfId="0" applyFont="1" applyBorder="1" applyAlignment="1" applyProtection="1">
      <alignment horizontal="left" wrapText="1"/>
      <protection hidden="1" locked="0"/>
    </xf>
    <xf numFmtId="164" fontId="8" fillId="0" borderId="10" xfId="44" applyNumberFormat="1" applyFont="1" applyBorder="1" applyAlignment="1" applyProtection="1">
      <alignment horizontal="center"/>
      <protection hidden="1" locked="0"/>
    </xf>
    <xf numFmtId="164" fontId="0" fillId="0" borderId="10" xfId="0" applyNumberFormat="1" applyBorder="1" applyAlignment="1" applyProtection="1">
      <alignment/>
      <protection hidden="1" locked="0"/>
    </xf>
    <xf numFmtId="184" fontId="8" fillId="0" borderId="10" xfId="44" applyNumberFormat="1" applyFont="1" applyBorder="1" applyAlignment="1" applyProtection="1">
      <alignment horizontal="center"/>
      <protection hidden="1" locked="0"/>
    </xf>
    <xf numFmtId="0" fontId="11" fillId="0" borderId="18" xfId="0" applyFont="1" applyBorder="1" applyAlignment="1" applyProtection="1">
      <alignment horizontal="center" vertical="top"/>
      <protection locked="0"/>
    </xf>
    <xf numFmtId="186" fontId="8" fillId="0" borderId="10" xfId="0" applyNumberFormat="1" applyFont="1" applyBorder="1" applyAlignment="1" applyProtection="1">
      <alignment horizontal="center" vertical="top"/>
      <protection hidden="1" locked="0"/>
    </xf>
    <xf numFmtId="0" fontId="13" fillId="0" borderId="0" xfId="0" applyFont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 vertical="top"/>
      <protection hidden="1" locked="0"/>
    </xf>
    <xf numFmtId="0" fontId="9" fillId="0" borderId="12" xfId="0" applyFont="1" applyBorder="1" applyAlignment="1" applyProtection="1">
      <alignment horizontal="left" vertical="top"/>
      <protection hidden="1" locked="0"/>
    </xf>
    <xf numFmtId="184" fontId="8" fillId="0" borderId="10" xfId="44" applyNumberFormat="1" applyFont="1" applyBorder="1" applyAlignment="1" applyProtection="1">
      <alignment vertical="top"/>
      <protection hidden="1" locked="0"/>
    </xf>
    <xf numFmtId="5" fontId="8" fillId="0" borderId="10" xfId="44" applyNumberFormat="1" applyFont="1" applyBorder="1" applyAlignment="1" applyProtection="1">
      <alignment vertical="top"/>
      <protection hidden="1" locked="0"/>
    </xf>
    <xf numFmtId="0" fontId="8" fillId="0" borderId="12" xfId="0" applyFont="1" applyBorder="1" applyAlignment="1" applyProtection="1">
      <alignment horizontal="left"/>
      <protection hidden="1" locked="0"/>
    </xf>
    <xf numFmtId="0" fontId="11" fillId="0" borderId="16" xfId="0" applyFont="1" applyBorder="1" applyAlignment="1" applyProtection="1">
      <alignment horizontal="center" vertical="top"/>
      <protection hidden="1" locked="0"/>
    </xf>
    <xf numFmtId="0" fontId="8" fillId="0" borderId="12" xfId="0" applyFont="1" applyBorder="1" applyAlignment="1" applyProtection="1">
      <alignment horizontal="left" wrapText="1"/>
      <protection hidden="1" locked="0"/>
    </xf>
    <xf numFmtId="0" fontId="8" fillId="0" borderId="0" xfId="0" applyFont="1" applyBorder="1" applyAlignment="1" applyProtection="1">
      <alignment horizontal="left" vertical="top" wrapText="1"/>
      <protection hidden="1" locked="0"/>
    </xf>
    <xf numFmtId="0" fontId="11" fillId="0" borderId="17" xfId="0" applyFont="1" applyBorder="1" applyAlignment="1" applyProtection="1">
      <alignment horizontal="center" vertical="top"/>
      <protection hidden="1" locked="0"/>
    </xf>
    <xf numFmtId="164" fontId="8" fillId="0" borderId="18" xfId="44" applyNumberFormat="1" applyFont="1" applyBorder="1" applyAlignment="1" applyProtection="1">
      <alignment horizontal="right"/>
      <protection hidden="1" locked="0"/>
    </xf>
    <xf numFmtId="0" fontId="13" fillId="0" borderId="10" xfId="0" applyFont="1" applyBorder="1" applyAlignment="1" applyProtection="1">
      <alignment horizontal="center" vertical="top" wrapText="1"/>
      <protection hidden="1" locked="0"/>
    </xf>
    <xf numFmtId="0" fontId="9" fillId="0" borderId="11" xfId="0" applyFont="1" applyBorder="1" applyAlignment="1" applyProtection="1">
      <alignment vertical="top"/>
      <protection hidden="1" locked="0"/>
    </xf>
    <xf numFmtId="0" fontId="0" fillId="0" borderId="12" xfId="0" applyBorder="1" applyAlignment="1" applyProtection="1">
      <alignment/>
      <protection hidden="1" locked="0"/>
    </xf>
    <xf numFmtId="0" fontId="53" fillId="0" borderId="18" xfId="0" applyFont="1" applyFill="1" applyBorder="1" applyAlignment="1" applyProtection="1">
      <alignment horizontal="center" vertical="top"/>
      <protection hidden="1" locked="0"/>
    </xf>
    <xf numFmtId="0" fontId="11" fillId="0" borderId="18" xfId="0" applyFont="1" applyFill="1" applyBorder="1" applyAlignment="1" applyProtection="1">
      <alignment horizontal="center" vertical="top"/>
      <protection hidden="1" locked="0"/>
    </xf>
    <xf numFmtId="164" fontId="8" fillId="0" borderId="10" xfId="44" applyNumberFormat="1" applyFont="1" applyFill="1" applyBorder="1" applyAlignment="1" applyProtection="1">
      <alignment horizontal="center"/>
      <protection hidden="1" locked="0"/>
    </xf>
    <xf numFmtId="164" fontId="8" fillId="0" borderId="10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G323"/>
  <sheetViews>
    <sheetView showGridLines="0" showZeros="0" tabSelected="1" zoomScalePageLayoutView="0" workbookViewId="0" topLeftCell="A4">
      <selection activeCell="N53" sqref="N53:P53"/>
    </sheetView>
  </sheetViews>
  <sheetFormatPr defaultColWidth="9.140625" defaultRowHeight="12.75"/>
  <cols>
    <col min="1" max="1" width="3.140625" style="3" bestFit="1" customWidth="1"/>
    <col min="2" max="2" width="9.7109375" style="3" bestFit="1" customWidth="1"/>
    <col min="3" max="3" width="11.28125" style="3" customWidth="1"/>
    <col min="4" max="4" width="7.421875" style="3" customWidth="1"/>
    <col min="5" max="5" width="10.8515625" style="3" customWidth="1"/>
    <col min="6" max="6" width="11.00390625" style="3" customWidth="1"/>
    <col min="7" max="7" width="3.8515625" style="3" customWidth="1"/>
    <col min="8" max="8" width="8.28125" style="3" customWidth="1"/>
    <col min="9" max="9" width="5.7109375" style="3" customWidth="1"/>
    <col min="10" max="10" width="8.28125" style="3" customWidth="1"/>
    <col min="11" max="11" width="4.57421875" style="3" customWidth="1"/>
    <col min="12" max="12" width="4.28125" style="3" customWidth="1"/>
    <col min="13" max="13" width="3.421875" style="3" customWidth="1"/>
    <col min="14" max="14" width="8.00390625" style="3" customWidth="1"/>
    <col min="15" max="15" width="8.7109375" style="3" customWidth="1"/>
    <col min="16" max="16" width="6.8515625" style="3" customWidth="1"/>
    <col min="17" max="17" width="1.7109375" style="3" customWidth="1"/>
    <col min="18" max="18" width="9.140625" style="87" customWidth="1"/>
    <col min="19" max="16384" width="8.8515625" style="3" customWidth="1"/>
  </cols>
  <sheetData>
    <row r="1" spans="1:111" ht="54" customHeight="1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1" ht="14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s="12" customFormat="1" ht="18.75" customHeight="1">
      <c r="A3" s="129" t="s">
        <v>5</v>
      </c>
      <c r="B3" s="129"/>
      <c r="C3" s="129"/>
      <c r="D3" s="130"/>
      <c r="E3" s="131"/>
      <c r="F3" s="131"/>
      <c r="G3" s="132"/>
      <c r="H3" s="132"/>
      <c r="I3" s="5"/>
      <c r="J3" s="6"/>
      <c r="K3" s="133" t="s">
        <v>12</v>
      </c>
      <c r="L3" s="134"/>
      <c r="M3" s="134"/>
      <c r="N3" s="7"/>
      <c r="O3" s="121" t="s">
        <v>10</v>
      </c>
      <c r="P3" s="128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</row>
    <row r="4" spans="1:111" s="16" customFormat="1" ht="7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pans="18:111" s="17" customFormat="1" ht="3.75" customHeight="1"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</row>
    <row r="6" spans="18:111" s="17" customFormat="1" ht="7.5" customHeight="1"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11" s="25" customFormat="1" ht="15">
      <c r="A7" s="20" t="s">
        <v>3</v>
      </c>
      <c r="B7" s="136" t="s">
        <v>14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21"/>
      <c r="O7" s="21"/>
      <c r="P7" s="21"/>
      <c r="Q7" s="22"/>
      <c r="R7" s="2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</row>
    <row r="8" spans="1:111" s="25" customFormat="1" ht="15">
      <c r="A8" s="26"/>
      <c r="B8" s="135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27"/>
      <c r="N8" s="28"/>
      <c r="O8" s="28"/>
      <c r="P8" s="28"/>
      <c r="Q8" s="29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</row>
    <row r="9" spans="1:111" s="25" customFormat="1" ht="15">
      <c r="A9" s="26"/>
      <c r="B9" s="135" t="s">
        <v>15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27"/>
      <c r="N9" s="137"/>
      <c r="O9" s="137"/>
      <c r="P9" s="137"/>
      <c r="Q9" s="29"/>
      <c r="R9" s="23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</row>
    <row r="10" spans="1:111" s="35" customFormat="1" ht="3.75" customHeight="1">
      <c r="A10" s="26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29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</row>
    <row r="11" spans="1:111" s="35" customFormat="1" ht="7.5" customHeight="1" hidden="1">
      <c r="A11" s="26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2"/>
      <c r="Q11" s="29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</row>
    <row r="12" spans="1:111" s="25" customFormat="1" ht="15">
      <c r="A12" s="26"/>
      <c r="B12" s="135" t="s">
        <v>16</v>
      </c>
      <c r="C12" s="135"/>
      <c r="D12" s="135"/>
      <c r="E12" s="135"/>
      <c r="F12" s="135"/>
      <c r="G12" s="135"/>
      <c r="H12" s="135"/>
      <c r="I12" s="135"/>
      <c r="J12" s="135"/>
      <c r="K12" s="27"/>
      <c r="L12" s="27"/>
      <c r="M12" s="27"/>
      <c r="N12" s="138"/>
      <c r="O12" s="138"/>
      <c r="P12" s="138"/>
      <c r="Q12" s="29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</row>
    <row r="13" spans="1:111" s="17" customFormat="1" ht="7.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6"/>
      <c r="O13" s="36"/>
      <c r="P13" s="36"/>
      <c r="Q13" s="29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111" s="25" customFormat="1" ht="15">
      <c r="A14" s="26"/>
      <c r="B14" s="135" t="s">
        <v>18</v>
      </c>
      <c r="C14" s="135"/>
      <c r="D14" s="135"/>
      <c r="E14" s="135"/>
      <c r="F14" s="135"/>
      <c r="G14" s="135"/>
      <c r="H14" s="135"/>
      <c r="I14" s="135"/>
      <c r="J14" s="135"/>
      <c r="K14" s="135" t="s">
        <v>17</v>
      </c>
      <c r="L14" s="135"/>
      <c r="M14" s="27"/>
      <c r="N14" s="137">
        <f>N9+N12</f>
        <v>0</v>
      </c>
      <c r="O14" s="137"/>
      <c r="P14" s="137"/>
      <c r="Q14" s="29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</row>
    <row r="15" spans="1:111" s="17" customFormat="1" ht="13.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</row>
    <row r="16" spans="1:111" s="17" customFormat="1" ht="20.25" customHeight="1">
      <c r="A16" s="20" t="s">
        <v>6</v>
      </c>
      <c r="B16" s="136" t="s">
        <v>19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40"/>
      <c r="O16" s="40"/>
      <c r="P16" s="40"/>
      <c r="Q16" s="22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</row>
    <row r="17" spans="1:111" s="44" customFormat="1" ht="15">
      <c r="A17" s="26"/>
      <c r="B17" s="135" t="s">
        <v>11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27"/>
      <c r="N17" s="41"/>
      <c r="O17" s="41"/>
      <c r="P17" s="41"/>
      <c r="Q17" s="29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</row>
    <row r="18" spans="1:111" s="44" customFormat="1" ht="15">
      <c r="A18" s="26"/>
      <c r="B18" s="135" t="s">
        <v>15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27"/>
      <c r="N18" s="137">
        <f>N9</f>
        <v>0</v>
      </c>
      <c r="O18" s="137"/>
      <c r="P18" s="137"/>
      <c r="Q18" s="29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</row>
    <row r="19" spans="1:111" s="16" customFormat="1" ht="7.5" customHeight="1">
      <c r="A19" s="26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29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</row>
    <row r="20" spans="1:111" s="44" customFormat="1" ht="2.25" customHeight="1">
      <c r="A20" s="26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29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</row>
    <row r="21" spans="1:111" s="47" customFormat="1" ht="13.5">
      <c r="A21" s="26"/>
      <c r="B21" s="135" t="s">
        <v>20</v>
      </c>
      <c r="C21" s="135"/>
      <c r="D21" s="135"/>
      <c r="E21" s="135"/>
      <c r="F21" s="135"/>
      <c r="G21" s="135"/>
      <c r="H21" s="135"/>
      <c r="I21" s="135"/>
      <c r="J21" s="135"/>
      <c r="K21" s="27"/>
      <c r="L21" s="27"/>
      <c r="M21" s="27"/>
      <c r="N21" s="138"/>
      <c r="O21" s="138"/>
      <c r="P21" s="138"/>
      <c r="Q21" s="29"/>
      <c r="R21" s="45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s="44" customFormat="1" ht="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6"/>
      <c r="O22" s="36"/>
      <c r="P22" s="36"/>
      <c r="Q22" s="29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</row>
    <row r="23" spans="1:111" s="44" customFormat="1" ht="15">
      <c r="A23" s="26"/>
      <c r="B23" s="135" t="s">
        <v>44</v>
      </c>
      <c r="C23" s="135"/>
      <c r="D23" s="135"/>
      <c r="E23" s="135"/>
      <c r="F23" s="135"/>
      <c r="G23" s="135"/>
      <c r="H23" s="135"/>
      <c r="I23" s="135"/>
      <c r="J23" s="135"/>
      <c r="K23" s="135" t="s">
        <v>17</v>
      </c>
      <c r="L23" s="135"/>
      <c r="M23" s="27"/>
      <c r="N23" s="137">
        <f>N18+N21</f>
        <v>0</v>
      </c>
      <c r="O23" s="137"/>
      <c r="P23" s="137"/>
      <c r="Q23" s="29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</row>
    <row r="24" spans="1:111" s="16" customFormat="1" ht="7.5" customHeight="1">
      <c r="A24" s="2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9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</row>
    <row r="25" spans="1:111" s="16" customFormat="1" ht="7.5" customHeight="1">
      <c r="A25" s="4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40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</row>
    <row r="26" spans="1:111" s="25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0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</row>
    <row r="27" spans="1:111" s="25" customFormat="1" ht="41.25" customHeight="1">
      <c r="A27" s="145" t="s">
        <v>45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</row>
    <row r="28" spans="1:111" s="25" customFormat="1" ht="19.5" customHeight="1">
      <c r="A28" s="48" t="s">
        <v>9</v>
      </c>
      <c r="B28" s="141" t="s">
        <v>48</v>
      </c>
      <c r="C28" s="141"/>
      <c r="D28" s="141"/>
      <c r="E28" s="141"/>
      <c r="F28" s="141"/>
      <c r="G28" s="141"/>
      <c r="H28" s="141"/>
      <c r="I28" s="141"/>
      <c r="J28" s="141"/>
      <c r="K28" s="49"/>
      <c r="L28" s="106" t="s">
        <v>0</v>
      </c>
      <c r="M28" s="107"/>
      <c r="N28" s="144"/>
      <c r="O28" s="144"/>
      <c r="P28" s="144"/>
      <c r="Q28" s="50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</row>
    <row r="29" spans="1:111" s="25" customFormat="1" ht="18.75" customHeight="1">
      <c r="A29" s="51" t="s">
        <v>1</v>
      </c>
      <c r="B29" s="121" t="s">
        <v>47</v>
      </c>
      <c r="C29" s="121"/>
      <c r="D29" s="121"/>
      <c r="E29" s="121"/>
      <c r="F29" s="121"/>
      <c r="G29" s="121"/>
      <c r="H29" s="121"/>
      <c r="I29" s="121"/>
      <c r="J29" s="121"/>
      <c r="K29" s="8"/>
      <c r="L29" s="106" t="s">
        <v>0</v>
      </c>
      <c r="M29" s="107"/>
      <c r="N29" s="108"/>
      <c r="O29" s="108"/>
      <c r="P29" s="108"/>
      <c r="Q29" s="29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</row>
    <row r="30" spans="1:111" s="17" customFormat="1" ht="22.5" customHeight="1">
      <c r="A30" s="51" t="s">
        <v>30</v>
      </c>
      <c r="B30" s="121" t="s">
        <v>50</v>
      </c>
      <c r="C30" s="121"/>
      <c r="D30" s="121"/>
      <c r="E30" s="121"/>
      <c r="F30" s="121"/>
      <c r="G30" s="121"/>
      <c r="H30" s="121"/>
      <c r="I30" s="121"/>
      <c r="J30" s="121"/>
      <c r="K30" s="8"/>
      <c r="L30" s="106" t="s">
        <v>0</v>
      </c>
      <c r="M30" s="107"/>
      <c r="N30" s="108"/>
      <c r="O30" s="108"/>
      <c r="P30" s="108"/>
      <c r="Q30" s="29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</row>
    <row r="31" spans="1:111" s="25" customFormat="1" ht="9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6"/>
      <c r="M31" s="107"/>
      <c r="N31" s="52"/>
      <c r="O31" s="52"/>
      <c r="P31" s="52"/>
      <c r="Q31" s="29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</row>
    <row r="32" spans="1:111" s="17" customFormat="1" ht="18.75" customHeight="1">
      <c r="A32" s="26" t="s">
        <v>31</v>
      </c>
      <c r="B32" s="142" t="s">
        <v>51</v>
      </c>
      <c r="C32" s="142"/>
      <c r="D32" s="142"/>
      <c r="E32" s="142"/>
      <c r="F32" s="142"/>
      <c r="G32" s="142"/>
      <c r="H32" s="142"/>
      <c r="I32" s="142"/>
      <c r="J32" s="142"/>
      <c r="K32" s="53"/>
      <c r="L32" s="106" t="s">
        <v>0</v>
      </c>
      <c r="M32" s="107"/>
      <c r="N32" s="110"/>
      <c r="O32" s="110"/>
      <c r="P32" s="110"/>
      <c r="Q32" s="29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</row>
    <row r="33" spans="1:111" s="25" customFormat="1" ht="7.5" customHeight="1">
      <c r="A33" s="3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5"/>
      <c r="P33" s="55"/>
      <c r="Q33" s="39"/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</row>
    <row r="34" spans="1:111" s="61" customFormat="1" ht="39" customHeight="1">
      <c r="A34" s="56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7"/>
      <c r="O34" s="57"/>
      <c r="P34" s="57"/>
      <c r="Q34" s="58"/>
      <c r="R34" s="59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</row>
    <row r="35" spans="1:111" s="17" customFormat="1" ht="15.75" customHeight="1">
      <c r="A35" s="146" t="s">
        <v>21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50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</row>
    <row r="36" spans="1:111" s="25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0"/>
      <c r="O36" s="30"/>
      <c r="P36" s="30"/>
      <c r="Q36" s="29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</row>
    <row r="37" spans="1:111" s="25" customFormat="1" ht="13.5" customHeight="1">
      <c r="A37" s="63" t="s">
        <v>38</v>
      </c>
      <c r="B37" s="103">
        <f>N28</f>
        <v>0</v>
      </c>
      <c r="C37" s="103"/>
      <c r="D37" s="104"/>
      <c r="E37" s="64" t="s">
        <v>7</v>
      </c>
      <c r="F37" s="105">
        <f>N14</f>
        <v>0</v>
      </c>
      <c r="G37" s="105"/>
      <c r="H37" s="105"/>
      <c r="I37" s="65" t="s">
        <v>8</v>
      </c>
      <c r="J37" s="66">
        <v>1000</v>
      </c>
      <c r="K37" s="66"/>
      <c r="L37" s="98" t="s">
        <v>0</v>
      </c>
      <c r="M37" s="99"/>
      <c r="N37" s="109" t="e">
        <f>TRUNC(B37/F37*J37,12)</f>
        <v>#DIV/0!</v>
      </c>
      <c r="O37" s="109"/>
      <c r="P37" s="109"/>
      <c r="Q37" s="29"/>
      <c r="R37" s="23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</row>
    <row r="38" spans="1:111" s="17" customFormat="1" ht="17.25" customHeight="1">
      <c r="A38" s="67"/>
      <c r="B38" s="95" t="s">
        <v>32</v>
      </c>
      <c r="C38" s="95"/>
      <c r="D38" s="95"/>
      <c r="E38" s="68"/>
      <c r="F38" s="97" t="s">
        <v>33</v>
      </c>
      <c r="G38" s="97"/>
      <c r="H38" s="97"/>
      <c r="I38" s="68"/>
      <c r="J38" s="69"/>
      <c r="K38" s="68"/>
      <c r="L38" s="68"/>
      <c r="M38" s="70"/>
      <c r="N38" s="95" t="s">
        <v>35</v>
      </c>
      <c r="O38" s="95"/>
      <c r="P38" s="95"/>
      <c r="Q38" s="143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</row>
    <row r="39" spans="1:111" s="17" customFormat="1" ht="27" customHeight="1">
      <c r="A39" s="63" t="s">
        <v>39</v>
      </c>
      <c r="B39" s="122">
        <f>N29</f>
        <v>0</v>
      </c>
      <c r="C39" s="122"/>
      <c r="D39" s="123"/>
      <c r="E39" s="88" t="s">
        <v>7</v>
      </c>
      <c r="F39" s="124">
        <f>N14</f>
        <v>0</v>
      </c>
      <c r="G39" s="124"/>
      <c r="H39" s="124"/>
      <c r="I39" s="71" t="s">
        <v>8</v>
      </c>
      <c r="J39" s="72">
        <v>1000</v>
      </c>
      <c r="K39" s="66"/>
      <c r="L39" s="98" t="s">
        <v>0</v>
      </c>
      <c r="M39" s="99"/>
      <c r="N39" s="100" t="e">
        <f>TRUNC(B39/F39*J39,12)</f>
        <v>#DIV/0!</v>
      </c>
      <c r="O39" s="100"/>
      <c r="P39" s="100"/>
      <c r="Q39" s="29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</row>
    <row r="40" spans="1:111" s="25" customFormat="1" ht="15" customHeight="1">
      <c r="A40" s="67"/>
      <c r="B40" s="95" t="s">
        <v>34</v>
      </c>
      <c r="C40" s="95"/>
      <c r="D40" s="95"/>
      <c r="E40" s="68"/>
      <c r="F40" s="97" t="s">
        <v>33</v>
      </c>
      <c r="G40" s="97"/>
      <c r="H40" s="97"/>
      <c r="I40" s="68"/>
      <c r="J40" s="69"/>
      <c r="K40" s="68"/>
      <c r="L40" s="68"/>
      <c r="M40" s="70"/>
      <c r="N40" s="97" t="s">
        <v>36</v>
      </c>
      <c r="O40" s="97"/>
      <c r="P40" s="97"/>
      <c r="Q40" s="39"/>
      <c r="R40" s="73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11" s="25" customFormat="1" ht="20.25" customHeight="1">
      <c r="A41" s="63" t="s">
        <v>40</v>
      </c>
      <c r="B41" s="122">
        <f>N30</f>
        <v>0</v>
      </c>
      <c r="C41" s="122"/>
      <c r="D41" s="123"/>
      <c r="E41" s="88" t="s">
        <v>7</v>
      </c>
      <c r="F41" s="124">
        <f>N14</f>
        <v>0</v>
      </c>
      <c r="G41" s="124"/>
      <c r="H41" s="124"/>
      <c r="I41" s="71" t="s">
        <v>8</v>
      </c>
      <c r="J41" s="72">
        <v>1000</v>
      </c>
      <c r="K41" s="66"/>
      <c r="L41" s="98" t="s">
        <v>0</v>
      </c>
      <c r="M41" s="99"/>
      <c r="N41" s="100" t="e">
        <f>TRUNC(B41/F41*J41,12)</f>
        <v>#DIV/0!</v>
      </c>
      <c r="O41" s="100"/>
      <c r="P41" s="100"/>
      <c r="Q41" s="29"/>
      <c r="R41" s="23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</row>
    <row r="42" spans="1:111" s="25" customFormat="1" ht="12.75" customHeight="1">
      <c r="A42" s="67"/>
      <c r="B42" s="95" t="s">
        <v>43</v>
      </c>
      <c r="C42" s="95"/>
      <c r="D42" s="95"/>
      <c r="E42" s="68"/>
      <c r="F42" s="97" t="s">
        <v>33</v>
      </c>
      <c r="G42" s="97"/>
      <c r="H42" s="97"/>
      <c r="I42" s="68"/>
      <c r="J42" s="68"/>
      <c r="K42" s="68"/>
      <c r="L42" s="68"/>
      <c r="M42" s="70"/>
      <c r="N42" s="97" t="s">
        <v>37</v>
      </c>
      <c r="O42" s="97"/>
      <c r="P42" s="97"/>
      <c r="Q42" s="39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</row>
    <row r="43" spans="1:111" s="25" customFormat="1" ht="42" customHeight="1">
      <c r="A43" s="74" t="s">
        <v>29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</row>
    <row r="44" spans="1:111" s="17" customFormat="1" ht="15" customHeight="1">
      <c r="A44" s="76" t="s">
        <v>2</v>
      </c>
      <c r="B44" s="101" t="s">
        <v>23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40"/>
      <c r="O44" s="40"/>
      <c r="P44" s="40"/>
      <c r="Q44" s="50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</row>
    <row r="45" spans="1:111" s="17" customFormat="1" ht="1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30"/>
      <c r="P45" s="30"/>
      <c r="Q45" s="29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</row>
    <row r="46" spans="1:111" s="80" customFormat="1" ht="15" customHeight="1">
      <c r="A46" s="77"/>
      <c r="B46" s="102">
        <f>N23</f>
        <v>0</v>
      </c>
      <c r="C46" s="102"/>
      <c r="D46" s="102"/>
      <c r="E46" s="64" t="s">
        <v>13</v>
      </c>
      <c r="F46" s="103">
        <v>2.5</v>
      </c>
      <c r="G46" s="104"/>
      <c r="H46" s="104"/>
      <c r="I46" s="64" t="s">
        <v>7</v>
      </c>
      <c r="J46" s="66">
        <v>1000</v>
      </c>
      <c r="K46" s="66"/>
      <c r="L46" s="98" t="s">
        <v>0</v>
      </c>
      <c r="M46" s="120"/>
      <c r="N46" s="119">
        <f>B46*F46/1000</f>
        <v>0</v>
      </c>
      <c r="O46" s="119"/>
      <c r="P46" s="119"/>
      <c r="Q46" s="29"/>
      <c r="R46" s="78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</row>
    <row r="47" spans="1:111" s="84" customFormat="1" ht="15" customHeight="1">
      <c r="A47" s="140" t="s">
        <v>49</v>
      </c>
      <c r="B47" s="97"/>
      <c r="C47" s="97"/>
      <c r="D47" s="97"/>
      <c r="E47" s="70"/>
      <c r="F47" s="95" t="s">
        <v>24</v>
      </c>
      <c r="G47" s="96"/>
      <c r="H47" s="96"/>
      <c r="I47" s="70"/>
      <c r="J47" s="70"/>
      <c r="K47" s="70"/>
      <c r="L47" s="70"/>
      <c r="M47" s="70"/>
      <c r="N47" s="97" t="s">
        <v>25</v>
      </c>
      <c r="O47" s="97"/>
      <c r="P47" s="97"/>
      <c r="Q47" s="81"/>
      <c r="R47" s="82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</row>
    <row r="48" spans="1:111" s="84" customFormat="1" ht="21.75" customHeight="1">
      <c r="A48" s="48" t="s">
        <v>4</v>
      </c>
      <c r="B48" s="139" t="s">
        <v>56</v>
      </c>
      <c r="C48" s="139"/>
      <c r="D48" s="139"/>
      <c r="E48" s="139"/>
      <c r="F48" s="139"/>
      <c r="G48" s="139"/>
      <c r="H48" s="139"/>
      <c r="I48" s="139"/>
      <c r="J48" s="139"/>
      <c r="K48" s="62"/>
      <c r="L48" s="62"/>
      <c r="M48" s="62"/>
      <c r="N48" s="112"/>
      <c r="O48" s="112"/>
      <c r="P48" s="112"/>
      <c r="Q48" s="50"/>
      <c r="R48" s="82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</row>
    <row r="49" spans="2:111" s="84" customFormat="1" ht="21.75" customHeight="1">
      <c r="B49" s="151"/>
      <c r="C49" s="151"/>
      <c r="D49" s="151"/>
      <c r="E49" s="89" t="s">
        <v>53</v>
      </c>
      <c r="F49" s="151"/>
      <c r="G49" s="151"/>
      <c r="H49" s="151"/>
      <c r="I49" s="90"/>
      <c r="J49" s="90"/>
      <c r="K49" s="91"/>
      <c r="L49" s="92" t="s">
        <v>0</v>
      </c>
      <c r="M49" s="93"/>
      <c r="N49" s="150">
        <f>B49+F49</f>
        <v>0</v>
      </c>
      <c r="O49" s="150"/>
      <c r="P49" s="150"/>
      <c r="Q49" s="29"/>
      <c r="R49" s="82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</row>
    <row r="50" spans="1:111" s="84" customFormat="1" ht="15" customHeight="1">
      <c r="A50" s="26"/>
      <c r="B50" s="148" t="s">
        <v>54</v>
      </c>
      <c r="C50" s="148"/>
      <c r="D50" s="148"/>
      <c r="E50" s="94"/>
      <c r="F50" s="149" t="s">
        <v>55</v>
      </c>
      <c r="G50" s="149"/>
      <c r="H50" s="149"/>
      <c r="I50" s="94"/>
      <c r="J50" s="94"/>
      <c r="K50" s="94"/>
      <c r="L50" s="94"/>
      <c r="M50" s="94"/>
      <c r="N50" s="118" t="s">
        <v>26</v>
      </c>
      <c r="O50" s="118"/>
      <c r="P50" s="118"/>
      <c r="Q50" s="29"/>
      <c r="R50" s="82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</row>
    <row r="51" spans="1:111" s="84" customFormat="1" ht="18" customHeight="1">
      <c r="A51" s="76" t="s">
        <v>27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40"/>
      <c r="O51" s="40"/>
      <c r="P51" s="40"/>
      <c r="Q51" s="50"/>
      <c r="R51" s="82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</row>
    <row r="52" spans="1:111" ht="13.5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0"/>
      <c r="O52" s="30"/>
      <c r="P52" s="30"/>
      <c r="Q52" s="29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</row>
    <row r="53" spans="1:111" ht="13.5">
      <c r="A53" s="26" t="s">
        <v>41</v>
      </c>
      <c r="B53" s="115">
        <f>MIN(N32,N46,N49)</f>
        <v>0</v>
      </c>
      <c r="C53" s="116"/>
      <c r="D53" s="116"/>
      <c r="E53" s="64" t="s">
        <v>7</v>
      </c>
      <c r="F53" s="113">
        <f>N23</f>
        <v>0</v>
      </c>
      <c r="G53" s="114"/>
      <c r="H53" s="114"/>
      <c r="I53" s="65" t="s">
        <v>8</v>
      </c>
      <c r="J53" s="66">
        <v>1000</v>
      </c>
      <c r="K53" s="31"/>
      <c r="L53" s="98" t="s">
        <v>0</v>
      </c>
      <c r="M53" s="99"/>
      <c r="N53" s="126" t="e">
        <f>TRUNC(B53/F53*1000,12)</f>
        <v>#DIV/0!</v>
      </c>
      <c r="O53" s="126"/>
      <c r="P53" s="126"/>
      <c r="Q53" s="29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</row>
    <row r="54" spans="1:111" ht="13.5">
      <c r="A54" s="26"/>
      <c r="B54" s="97" t="s">
        <v>42</v>
      </c>
      <c r="C54" s="117"/>
      <c r="D54" s="117"/>
      <c r="E54" s="55"/>
      <c r="F54" s="97" t="s">
        <v>46</v>
      </c>
      <c r="G54" s="117"/>
      <c r="H54" s="117"/>
      <c r="I54" s="55"/>
      <c r="J54" s="55"/>
      <c r="K54" s="55"/>
      <c r="L54" s="55"/>
      <c r="M54" s="55"/>
      <c r="N54" s="97" t="s">
        <v>28</v>
      </c>
      <c r="O54" s="125"/>
      <c r="P54" s="125"/>
      <c r="Q54" s="39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</row>
    <row r="55" spans="1:111" ht="13.5">
      <c r="A55" s="4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30"/>
      <c r="O55" s="30"/>
      <c r="P55" s="30"/>
      <c r="Q55" s="30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</row>
    <row r="56" spans="2:111" ht="13.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30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</row>
    <row r="57" spans="1:11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Q57" s="86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</row>
    <row r="58" spans="18:111" ht="12.75"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</row>
    <row r="59" spans="18:111" ht="12.75"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18:111" ht="12.75"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8:111" ht="12.75"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  <row r="62" spans="18:111" ht="12.75"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</row>
    <row r="63" spans="18:111" ht="12.75"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</row>
    <row r="64" spans="18:111" ht="12.75"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</row>
    <row r="65" spans="18:111" ht="12.75"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</row>
    <row r="66" spans="18:111" ht="12.75"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</row>
    <row r="67" spans="18:111" ht="12.75"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</row>
    <row r="68" spans="18:111" ht="12.75"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</row>
    <row r="69" spans="18:111" ht="12.75"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</row>
    <row r="70" spans="18:111" ht="12.75"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</row>
    <row r="71" spans="18:111" ht="12.75"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</row>
    <row r="72" spans="18:111" ht="12.75"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</row>
    <row r="73" spans="18:111" ht="12.75"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</row>
    <row r="74" spans="18:111" ht="12.75"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  <row r="75" spans="18:111" ht="12.75"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</row>
    <row r="76" spans="18:111" ht="12.75"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</row>
    <row r="77" spans="18:111" ht="12.75"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</row>
    <row r="78" spans="18:111" ht="12.75"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</row>
    <row r="79" spans="18:111" ht="12.75"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</row>
    <row r="80" spans="18:111" ht="12.75"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</row>
    <row r="81" spans="18:111" ht="12.75"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</row>
    <row r="82" spans="18:111" ht="12.75"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</row>
    <row r="83" spans="18:111" ht="12.75"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</row>
    <row r="84" spans="18:111" ht="12.75"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</row>
    <row r="85" spans="18:111" ht="12.75"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</row>
    <row r="86" spans="18:111" ht="12.75"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</row>
    <row r="87" spans="18:111" ht="12.75"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</row>
    <row r="88" spans="18:111" ht="12.75"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</row>
    <row r="89" spans="18:111" ht="12.75"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</row>
    <row r="90" spans="18:111" ht="12.75"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</row>
    <row r="91" spans="18:111" ht="12.75"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</row>
    <row r="92" spans="18:111" ht="12.75"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</row>
    <row r="93" spans="18:111" ht="12.75"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</row>
    <row r="94" spans="18:111" ht="12.75"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</row>
    <row r="95" spans="18:111" ht="12.75"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</row>
    <row r="96" spans="18:111" ht="12.75"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</row>
    <row r="97" spans="18:111" ht="12.75"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</row>
    <row r="98" spans="18:111" ht="12.75"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</row>
    <row r="99" spans="18:111" ht="12.75"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</row>
    <row r="100" spans="18:111" ht="12.75"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</row>
    <row r="101" spans="18:111" ht="12.75"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</row>
    <row r="102" spans="18:111" ht="12.75"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</row>
    <row r="103" spans="18:111" ht="12.75"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</row>
    <row r="104" spans="18:111" ht="12.75"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</row>
    <row r="105" spans="18:111" ht="12.75"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</row>
    <row r="106" spans="18:111" ht="12.75"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</row>
    <row r="107" spans="18:111" ht="12.75"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</row>
    <row r="108" spans="18:111" ht="12.75"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18:111" ht="12.75"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18:111" ht="12.75"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18:111" ht="12.75"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</row>
    <row r="112" spans="18:111" ht="12.75"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18:111" ht="12.75"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18:111" ht="12.75"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18:111" ht="12.75"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</row>
    <row r="116" spans="18:111" ht="12.75"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</row>
    <row r="117" spans="18:111" ht="12.75"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</row>
    <row r="118" spans="18:111" ht="12.75"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</row>
    <row r="119" spans="18:111" ht="12.75"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</row>
    <row r="120" spans="18:111" ht="12.75"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</row>
    <row r="121" spans="18:111" ht="12.75"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</row>
    <row r="122" spans="18:111" ht="12.75"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</row>
    <row r="123" spans="18:111" ht="12.75"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</row>
    <row r="124" spans="18:111" ht="12.75"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18:111" ht="12.75"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18:111" ht="12.75"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18:111" ht="12.75"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18:111" ht="12.75"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18:111" ht="12.75"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18:111" ht="12.75"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8:111" ht="12.75"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18:111" ht="12.75"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18:111" ht="12.75"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18:111" ht="12.75"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18:111" ht="12.75"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18:111" ht="12.75"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</row>
    <row r="137" spans="18:111" ht="12.75"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</row>
    <row r="138" spans="18:111" ht="12.75"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</row>
    <row r="139" spans="18:111" ht="12.75"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</row>
    <row r="140" spans="18:111" ht="12.75"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</row>
    <row r="141" spans="18:111" ht="12.75"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</row>
    <row r="142" spans="18:111" ht="12.75"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</row>
    <row r="143" spans="18:111" ht="12.75"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</row>
    <row r="144" spans="18:111" ht="12.75"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</row>
    <row r="145" spans="18:111" ht="12.75"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</row>
    <row r="146" spans="18:111" ht="12.75"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18:111" ht="12.75"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18:111" ht="12.75"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18:111" ht="12.75"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  <row r="150" spans="18:111" ht="12.75"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</row>
    <row r="151" spans="18:111" ht="12.75"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</row>
    <row r="152" spans="18:111" ht="12.75"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</row>
    <row r="153" spans="18:111" ht="12.75"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</row>
    <row r="154" spans="18:111" ht="12.75"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</row>
    <row r="155" spans="18:111" ht="12.75"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</row>
    <row r="156" spans="18:111" ht="12.75"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</row>
    <row r="157" spans="18:111" ht="12.75"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</row>
    <row r="158" spans="18:111" ht="12.75"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</row>
    <row r="159" spans="18:111" ht="12.75"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</row>
    <row r="160" spans="18:111" ht="12.75"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</row>
    <row r="161" spans="18:111" ht="12.75"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</row>
    <row r="162" spans="18:111" ht="12.75"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</row>
    <row r="163" spans="18:111" ht="12.75"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</row>
    <row r="164" spans="18:111" ht="12.75"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</row>
    <row r="165" spans="18:111" ht="12.75"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</row>
    <row r="166" spans="18:111" ht="12.75"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</row>
    <row r="167" spans="18:111" ht="12.75"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</row>
    <row r="168" spans="18:111" ht="12.75"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</row>
    <row r="169" spans="18:111" ht="12.75"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</row>
    <row r="170" spans="18:111" ht="12.75"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</row>
    <row r="171" spans="18:111" ht="12.75"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</row>
    <row r="172" spans="18:111" ht="12.75"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</row>
    <row r="173" spans="18:111" ht="12.75"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</row>
    <row r="174" spans="18:111" ht="12.75"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</row>
    <row r="175" spans="18:111" ht="12.75"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</row>
    <row r="176" spans="18:111" ht="12.75"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</row>
    <row r="177" spans="18:111" ht="12.75"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</row>
    <row r="178" spans="18:111" ht="12.75"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</row>
    <row r="179" spans="18:111" ht="12.75"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</row>
    <row r="180" spans="18:111" ht="12.75"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</row>
    <row r="181" spans="18:111" ht="12.75"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</row>
    <row r="182" spans="18:111" ht="12.75"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</row>
    <row r="183" spans="18:111" ht="12.75"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</row>
    <row r="184" spans="18:111" ht="12.75"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</row>
    <row r="185" spans="18:111" ht="12.75"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</row>
    <row r="186" spans="18:111" ht="12.75"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</row>
    <row r="187" spans="18:111" ht="12.75"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</row>
    <row r="188" spans="18:111" ht="12.75"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</row>
    <row r="189" spans="18:111" ht="12.75"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</row>
    <row r="190" spans="18:111" ht="12.75"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</row>
    <row r="191" spans="18:111" ht="12.75"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</row>
    <row r="192" spans="18:111" ht="12.75"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</row>
    <row r="193" spans="18:111" ht="12.75"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</row>
    <row r="194" spans="18:111" ht="12.75"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</row>
    <row r="195" spans="18:111" ht="12.75"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</row>
    <row r="196" spans="18:111" ht="12.75"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</row>
    <row r="197" spans="18:111" ht="12.75"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</row>
    <row r="198" spans="18:111" ht="12.75"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</row>
    <row r="199" spans="18:111" ht="12.75"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</row>
    <row r="200" spans="18:111" ht="12.75"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</row>
    <row r="201" spans="18:111" ht="12.75"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</row>
    <row r="202" spans="18:111" ht="12.75"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</row>
    <row r="203" spans="18:111" ht="12.75"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</row>
    <row r="204" spans="18:111" ht="12.75"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</row>
    <row r="205" spans="18:111" ht="12.75"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</row>
    <row r="206" spans="18:111" ht="12.75"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</row>
    <row r="207" spans="18:111" ht="12.75"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</row>
    <row r="208" spans="18:111" ht="12.75"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</row>
    <row r="209" spans="18:111" ht="12.75"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</row>
    <row r="210" spans="18:111" ht="12.75"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</row>
    <row r="211" spans="18:111" ht="12.75"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</row>
    <row r="212" spans="18:111" ht="12.75"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</row>
    <row r="213" spans="18:111" ht="12.75"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</row>
    <row r="214" spans="18:111" ht="12.75"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</row>
    <row r="215" spans="18:111" ht="12.75"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</row>
    <row r="216" spans="18:111" ht="12.75"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</row>
    <row r="217" spans="18:111" ht="12.75"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</row>
    <row r="218" spans="18:111" ht="12.75"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</row>
    <row r="219" spans="18:111" ht="12.75"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</row>
    <row r="220" spans="18:111" ht="12.75"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</row>
    <row r="221" spans="18:111" ht="12.75"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</row>
    <row r="222" spans="18:111" ht="12.75"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</row>
    <row r="223" spans="18:111" ht="12.75"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</row>
    <row r="224" spans="18:111" ht="12.75"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</row>
    <row r="225" spans="18:111" ht="12.75"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</row>
    <row r="226" spans="18:111" ht="12.75"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</row>
    <row r="227" spans="18:111" ht="12.75"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</row>
    <row r="228" spans="18:111" ht="12.75"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</row>
    <row r="229" spans="18:111" ht="12.75"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</row>
    <row r="230" spans="18:111" ht="12.75"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</row>
    <row r="231" spans="18:111" ht="12.75"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</row>
    <row r="232" spans="18:111" ht="12.75"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</row>
    <row r="233" spans="18:111" ht="12.75"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</row>
    <row r="234" spans="18:111" ht="12.75"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</row>
    <row r="235" spans="18:111" ht="12.75"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</row>
    <row r="236" spans="18:111" ht="12.75"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</row>
    <row r="237" spans="18:111" ht="12.75"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</row>
    <row r="238" spans="18:111" ht="12.75"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</row>
    <row r="239" spans="18:111" ht="12.75"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</row>
    <row r="240" spans="18:111" ht="12.75"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</row>
    <row r="241" spans="18:111" ht="12.75"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</row>
    <row r="242" spans="18:111" ht="12.75"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</row>
    <row r="243" spans="18:111" ht="12.75"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</row>
    <row r="244" spans="18:111" ht="12.75"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</row>
    <row r="245" spans="18:111" ht="12.75"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</row>
    <row r="246" spans="18:111" ht="12.75"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</row>
    <row r="247" spans="18:111" ht="12.75"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</row>
    <row r="248" spans="18:111" ht="12.75"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</row>
    <row r="249" spans="18:111" ht="12.75"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</row>
    <row r="250" spans="18:111" ht="12.75"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</row>
    <row r="251" spans="18:111" ht="12.75"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</row>
    <row r="252" spans="18:111" ht="12.75"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</row>
    <row r="253" spans="18:111" ht="12.75"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</row>
    <row r="254" spans="18:111" ht="12.75"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</row>
    <row r="255" spans="18:111" ht="12.75"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</row>
    <row r="256" spans="18:111" ht="12.75"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</row>
    <row r="257" spans="18:111" ht="12.75"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</row>
    <row r="258" spans="18:111" ht="12.75"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</row>
    <row r="259" spans="18:111" ht="12.75"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</row>
    <row r="260" spans="18:111" ht="12.75"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</row>
    <row r="261" spans="18:111" ht="12.75"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</row>
    <row r="262" spans="18:111" ht="12.75"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</row>
    <row r="263" spans="18:111" ht="12.75"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</row>
    <row r="264" spans="18:111" ht="12.75"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</row>
    <row r="265" spans="18:111" ht="12.75"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</row>
    <row r="266" spans="18:111" ht="12.75"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</row>
    <row r="267" spans="18:111" ht="12.75"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</row>
    <row r="268" spans="18:111" ht="12.75"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</row>
    <row r="269" spans="18:111" ht="12.75"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</row>
    <row r="270" spans="18:111" ht="12.75"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</row>
    <row r="271" spans="18:111" ht="12.75"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</row>
    <row r="272" spans="18:111" ht="12.75"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</row>
    <row r="273" spans="18:111" ht="12.75"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</row>
    <row r="274" spans="18:111" ht="12.75"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</row>
    <row r="275" spans="18:111" ht="12.75"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</row>
    <row r="276" spans="18:111" ht="12.75"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</row>
    <row r="277" spans="18:111" ht="12.75"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</row>
    <row r="278" spans="18:111" ht="12.75"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</row>
    <row r="279" spans="18:111" ht="12.75"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</row>
    <row r="280" spans="18:111" ht="12.75"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</row>
    <row r="281" spans="18:111" ht="12.75"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</row>
    <row r="282" spans="18:111" ht="12.75"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</row>
    <row r="283" spans="18:111" ht="12.75"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</row>
    <row r="284" spans="18:111" ht="12.75"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</row>
    <row r="285" spans="18:111" ht="12.75"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</row>
    <row r="286" spans="18:111" ht="12.75"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</row>
    <row r="287" spans="18:111" ht="12.75"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</row>
    <row r="288" spans="18:111" ht="12.75"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</row>
    <row r="289" spans="18:111" ht="12.75"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</row>
    <row r="290" spans="18:111" ht="12.75"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</row>
    <row r="291" spans="18:111" ht="12.75"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</row>
    <row r="292" spans="18:111" ht="12.75"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</row>
    <row r="293" spans="18:111" ht="12.75"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</row>
    <row r="294" spans="18:111" ht="12.75"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</row>
    <row r="295" spans="18:111" ht="12.75"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</row>
    <row r="296" spans="18:111" ht="12.75"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</row>
    <row r="297" spans="18:111" ht="12.75"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</row>
    <row r="298" spans="18:111" ht="12.75"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</row>
    <row r="299" spans="18:111" ht="12.75"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</row>
    <row r="300" spans="18:111" ht="12.75"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</row>
    <row r="301" spans="18:111" ht="12.75"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</row>
    <row r="302" spans="18:111" ht="12.75"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</row>
    <row r="303" spans="18:111" ht="12.75"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</row>
    <row r="304" spans="18:111" ht="12.75"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</row>
    <row r="305" spans="18:111" ht="12.75"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</row>
    <row r="306" spans="18:111" ht="12.75"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</row>
    <row r="307" spans="18:111" ht="12.75"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</row>
    <row r="308" spans="18:111" ht="12.75"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</row>
    <row r="309" spans="18:111" ht="12.75"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</row>
    <row r="310" spans="18:111" ht="12.75"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</row>
    <row r="311" spans="18:111" ht="12.75"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</row>
    <row r="312" spans="18:111" ht="12.75"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</row>
    <row r="313" spans="18:111" ht="12.75"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</row>
    <row r="314" spans="18:111" ht="12.75"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</row>
    <row r="315" spans="18:111" ht="12.75"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</row>
    <row r="316" spans="18:111" ht="12.75"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</row>
    <row r="317" spans="18:111" ht="12.75"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</row>
    <row r="318" spans="18:111" ht="12.75"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</row>
    <row r="319" spans="18:111" ht="12.75"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</row>
    <row r="320" spans="18:111" ht="12.75"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</row>
    <row r="321" spans="18:111" ht="12.75"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</row>
    <row r="322" spans="18:111" ht="12.75"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</row>
    <row r="323" spans="18:111" ht="12.75"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</row>
  </sheetData>
  <sheetProtection/>
  <mergeCells count="84">
    <mergeCell ref="B50:D50"/>
    <mergeCell ref="F50:H50"/>
    <mergeCell ref="N49:P49"/>
    <mergeCell ref="F49:H49"/>
    <mergeCell ref="B49:D49"/>
    <mergeCell ref="L28:M28"/>
    <mergeCell ref="L32:M32"/>
    <mergeCell ref="B41:D41"/>
    <mergeCell ref="F41:H41"/>
    <mergeCell ref="B42:D42"/>
    <mergeCell ref="N39:P39"/>
    <mergeCell ref="N38:Q38"/>
    <mergeCell ref="B30:J30"/>
    <mergeCell ref="L39:M39"/>
    <mergeCell ref="N28:P28"/>
    <mergeCell ref="B17:L17"/>
    <mergeCell ref="B18:L18"/>
    <mergeCell ref="A27:Q27"/>
    <mergeCell ref="N30:P30"/>
    <mergeCell ref="A35:P35"/>
    <mergeCell ref="B48:J48"/>
    <mergeCell ref="N42:P42"/>
    <mergeCell ref="A47:D47"/>
    <mergeCell ref="B28:J28"/>
    <mergeCell ref="B32:J32"/>
    <mergeCell ref="N18:P18"/>
    <mergeCell ref="B21:J21"/>
    <mergeCell ref="N21:P21"/>
    <mergeCell ref="B23:J23"/>
    <mergeCell ref="K23:L23"/>
    <mergeCell ref="B8:L8"/>
    <mergeCell ref="B14:J14"/>
    <mergeCell ref="N23:P23"/>
    <mergeCell ref="B7:M7"/>
    <mergeCell ref="B12:J12"/>
    <mergeCell ref="N9:P9"/>
    <mergeCell ref="B9:L9"/>
    <mergeCell ref="N12:P12"/>
    <mergeCell ref="N14:P14"/>
    <mergeCell ref="N54:P54"/>
    <mergeCell ref="N53:P53"/>
    <mergeCell ref="A2:Q2"/>
    <mergeCell ref="A1:Q1"/>
    <mergeCell ref="O3:P3"/>
    <mergeCell ref="A3:C3"/>
    <mergeCell ref="D3:H3"/>
    <mergeCell ref="K3:M3"/>
    <mergeCell ref="K14:L14"/>
    <mergeCell ref="B16:M16"/>
    <mergeCell ref="B40:D40"/>
    <mergeCell ref="F40:H40"/>
    <mergeCell ref="B38:D38"/>
    <mergeCell ref="B39:D39"/>
    <mergeCell ref="F39:H39"/>
    <mergeCell ref="L31:M31"/>
    <mergeCell ref="B55:M55"/>
    <mergeCell ref="N48:P48"/>
    <mergeCell ref="F53:H53"/>
    <mergeCell ref="L53:M53"/>
    <mergeCell ref="F38:H38"/>
    <mergeCell ref="B53:D53"/>
    <mergeCell ref="B54:D54"/>
    <mergeCell ref="F54:H54"/>
    <mergeCell ref="N50:P50"/>
    <mergeCell ref="N46:P46"/>
    <mergeCell ref="B37:D37"/>
    <mergeCell ref="F37:H37"/>
    <mergeCell ref="L30:M30"/>
    <mergeCell ref="N29:P29"/>
    <mergeCell ref="L37:M37"/>
    <mergeCell ref="N37:P37"/>
    <mergeCell ref="N32:P32"/>
    <mergeCell ref="B29:J29"/>
    <mergeCell ref="L29:M29"/>
    <mergeCell ref="F47:H47"/>
    <mergeCell ref="N47:P47"/>
    <mergeCell ref="L41:M41"/>
    <mergeCell ref="N41:P41"/>
    <mergeCell ref="F42:H42"/>
    <mergeCell ref="N40:P40"/>
    <mergeCell ref="B44:M44"/>
    <mergeCell ref="B46:D46"/>
    <mergeCell ref="F46:H46"/>
    <mergeCell ref="L46:M46"/>
  </mergeCells>
  <printOptions horizontalCentered="1"/>
  <pageMargins left="0.35" right="0.35" top="0.35" bottom="0.35" header="0.5" footer="0.4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Wall, Misty (DOR)</cp:lastModifiedBy>
  <cp:lastPrinted>2021-10-13T22:00:14Z</cp:lastPrinted>
  <dcterms:created xsi:type="dcterms:W3CDTF">2002-12-18T19:03:54Z</dcterms:created>
  <dcterms:modified xsi:type="dcterms:W3CDTF">2021-10-14T15:34:51Z</dcterms:modified>
  <cp:category/>
  <cp:version/>
  <cp:contentType/>
  <cp:contentStatus/>
</cp:coreProperties>
</file>