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dor.wa.loc\Home\Home4\SSCEC140\Desktop\"/>
    </mc:Choice>
  </mc:AlternateContent>
  <bookViews>
    <workbookView xWindow="-12" yWindow="-12" windowWidth="12720" windowHeight="6888" tabRatio="922"/>
  </bookViews>
  <sheets>
    <sheet name="Index " sheetId="4" r:id="rId1"/>
    <sheet name="Spreadsheet I - Environmental" sheetId="1" r:id="rId2"/>
    <sheet name="Spreadsheet II - Other" sheetId="2" r:id="rId3"/>
    <sheet name="Spreadsheet III - Local" sheetId="3" r:id="rId4"/>
    <sheet name="Forecast Summary 20-21" sheetId="7" r:id="rId5"/>
  </sheets>
  <definedNames>
    <definedName name="_xlnm.Print_Area" localSheetId="4">'Forecast Summary 20-21'!$A$1:$K$75</definedName>
    <definedName name="_xlnm.Print_Area" localSheetId="1">'Spreadsheet I - Environmental'!$A$1:$O$336</definedName>
    <definedName name="_xlnm.Print_Area" localSheetId="2">'Spreadsheet II - Other'!$A$1:$O$192</definedName>
    <definedName name="_xlnm.Print_Area" localSheetId="3">'Spreadsheet III - Local'!$A$1:$O$315</definedName>
    <definedName name="_xlnm.Print_Titles" localSheetId="4">'Forecast Summary 20-21'!$1:$7</definedName>
    <definedName name="_xlnm.Print_Titles" localSheetId="1">'Spreadsheet I - Environmental'!$1:$4</definedName>
    <definedName name="_xlnm.Print_Titles" localSheetId="2">'Spreadsheet II - Other'!$1:$4</definedName>
    <definedName name="_xlnm.Print_Titles" localSheetId="3">'Spreadsheet III - Local'!$1:$4</definedName>
  </definedNames>
  <calcPr calcId="162913"/>
</workbook>
</file>

<file path=xl/calcChain.xml><?xml version="1.0" encoding="utf-8"?>
<calcChain xmlns="http://schemas.openxmlformats.org/spreadsheetml/2006/main">
  <c r="O312" i="3" l="1"/>
  <c r="N312" i="3"/>
  <c r="M312" i="3"/>
  <c r="L312" i="3"/>
  <c r="K312" i="3"/>
  <c r="J312" i="3"/>
  <c r="I312" i="3"/>
  <c r="H312" i="3"/>
  <c r="G312" i="3"/>
  <c r="F312" i="3"/>
  <c r="E312" i="3"/>
  <c r="D312" i="3"/>
  <c r="C312" i="3"/>
  <c r="H73" i="7" l="1"/>
  <c r="O118" i="1"/>
  <c r="N118" i="1"/>
  <c r="M118" i="1"/>
  <c r="L118" i="1"/>
  <c r="K118" i="1"/>
  <c r="J118" i="1"/>
  <c r="I118" i="1"/>
  <c r="H118" i="1"/>
  <c r="G118" i="1"/>
  <c r="F118" i="1"/>
  <c r="E118" i="1"/>
  <c r="D118" i="1"/>
  <c r="C118" i="1"/>
  <c r="O99" i="1"/>
  <c r="N99" i="1"/>
  <c r="M99" i="1"/>
  <c r="L99" i="1"/>
  <c r="K99" i="1"/>
  <c r="J99" i="1"/>
  <c r="I99" i="1"/>
  <c r="H99" i="1"/>
  <c r="G99" i="1"/>
  <c r="F99" i="1"/>
  <c r="E99" i="1"/>
  <c r="D99" i="1"/>
  <c r="C99" i="1"/>
  <c r="O80" i="1"/>
  <c r="N80" i="1"/>
  <c r="M80" i="1"/>
  <c r="L80" i="1"/>
  <c r="K80" i="1"/>
  <c r="J80" i="1"/>
  <c r="I80" i="1"/>
  <c r="H80" i="1"/>
  <c r="G80" i="1"/>
  <c r="F80" i="1"/>
  <c r="E80" i="1"/>
  <c r="D80" i="1"/>
  <c r="C80" i="1"/>
  <c r="H15" i="7" l="1"/>
  <c r="J15" i="7" s="1"/>
  <c r="H16" i="7"/>
  <c r="J16" i="7" s="1"/>
  <c r="H17" i="7"/>
  <c r="J17" i="7" s="1"/>
  <c r="N41" i="3"/>
  <c r="M41" i="3"/>
  <c r="L41" i="3"/>
  <c r="K41" i="3"/>
  <c r="N22" i="3"/>
  <c r="M22" i="3"/>
  <c r="L22" i="3"/>
  <c r="K22" i="3"/>
  <c r="N171" i="2"/>
  <c r="M171" i="2"/>
  <c r="L171" i="2"/>
  <c r="K171" i="2"/>
  <c r="N134" i="2"/>
  <c r="M134" i="2"/>
  <c r="L134" i="2"/>
  <c r="K134" i="2"/>
  <c r="N236" i="1"/>
  <c r="M236" i="1"/>
  <c r="L236" i="1"/>
  <c r="K236" i="1"/>
  <c r="N197" i="1"/>
  <c r="M197" i="1"/>
  <c r="L197" i="1"/>
  <c r="K197" i="1"/>
  <c r="C177" i="1"/>
  <c r="D177" i="1"/>
  <c r="E177" i="1"/>
  <c r="F177" i="1"/>
  <c r="G177" i="1"/>
  <c r="H177" i="1"/>
  <c r="I177" i="1"/>
  <c r="J177" i="1"/>
  <c r="K177" i="1"/>
  <c r="L177" i="1"/>
  <c r="M177" i="1"/>
  <c r="N177" i="1"/>
  <c r="O177" i="1"/>
  <c r="H54" i="7" l="1"/>
  <c r="J54" i="7" s="1"/>
  <c r="H21" i="7"/>
  <c r="J21" i="7" s="1"/>
  <c r="H43" i="7"/>
  <c r="J43" i="7" s="1"/>
  <c r="H23" i="7"/>
  <c r="J23" i="7" s="1"/>
  <c r="H55" i="7"/>
  <c r="J55" i="7" s="1"/>
  <c r="H20" i="7"/>
  <c r="J20" i="7" s="1"/>
  <c r="H45" i="7"/>
  <c r="J45" i="7" s="1"/>
  <c r="J197" i="1"/>
  <c r="O293" i="3" l="1"/>
  <c r="N293" i="3"/>
  <c r="O272" i="3"/>
  <c r="N272" i="3"/>
  <c r="O251" i="3"/>
  <c r="N251" i="3"/>
  <c r="O232" i="3"/>
  <c r="N232" i="3"/>
  <c r="O213" i="3"/>
  <c r="N213" i="3"/>
  <c r="O194" i="3"/>
  <c r="N194" i="3"/>
  <c r="O175" i="3"/>
  <c r="N175" i="3"/>
  <c r="O156" i="3"/>
  <c r="N156" i="3"/>
  <c r="O137" i="3"/>
  <c r="N137" i="3"/>
  <c r="O118" i="3"/>
  <c r="N118" i="3"/>
  <c r="O98" i="3"/>
  <c r="N98" i="3"/>
  <c r="O79" i="3"/>
  <c r="N79" i="3"/>
  <c r="O60" i="3"/>
  <c r="N60" i="3"/>
  <c r="O41" i="3"/>
  <c r="O22" i="3"/>
  <c r="O190" i="2"/>
  <c r="N190" i="2"/>
  <c r="O171" i="2"/>
  <c r="O152" i="2"/>
  <c r="N152" i="2"/>
  <c r="O134" i="2"/>
  <c r="O116" i="2"/>
  <c r="N116" i="2"/>
  <c r="O97" i="2"/>
  <c r="N97" i="2"/>
  <c r="O79" i="2"/>
  <c r="N79" i="2"/>
  <c r="O60" i="2"/>
  <c r="N60" i="2"/>
  <c r="O41" i="2"/>
  <c r="N41" i="2"/>
  <c r="O22" i="2"/>
  <c r="N22" i="2"/>
  <c r="O334" i="1"/>
  <c r="N334" i="1"/>
  <c r="O315" i="1"/>
  <c r="N315" i="1"/>
  <c r="O296" i="1"/>
  <c r="N296" i="1"/>
  <c r="O275" i="1"/>
  <c r="N275" i="1"/>
  <c r="O255" i="1"/>
  <c r="N255" i="1"/>
  <c r="O236" i="1"/>
  <c r="O217" i="1"/>
  <c r="N217" i="1"/>
  <c r="O197" i="1"/>
  <c r="O157" i="1"/>
  <c r="N157" i="1"/>
  <c r="O137" i="1"/>
  <c r="N137" i="1"/>
  <c r="O61" i="1"/>
  <c r="N61" i="1"/>
  <c r="O42" i="1"/>
  <c r="N42" i="1"/>
  <c r="O22" i="1"/>
  <c r="N22" i="1"/>
  <c r="M60" i="2" l="1"/>
  <c r="L60" i="2"/>
  <c r="H40" i="7" s="1"/>
  <c r="J40" i="7" s="1"/>
  <c r="K60" i="2"/>
  <c r="J60" i="2"/>
  <c r="I60" i="2"/>
  <c r="H60" i="2"/>
  <c r="G60" i="2"/>
  <c r="F60" i="2"/>
  <c r="E60" i="2"/>
  <c r="D60" i="2"/>
  <c r="C60" i="2"/>
  <c r="I137" i="1" l="1"/>
  <c r="I41" i="2" l="1"/>
  <c r="J41" i="2"/>
  <c r="K41" i="2"/>
  <c r="L41" i="2"/>
  <c r="H39" i="7" s="1"/>
  <c r="J39" i="7" s="1"/>
  <c r="M41" i="2"/>
  <c r="F275" i="1"/>
  <c r="G275" i="1"/>
  <c r="H275" i="1"/>
  <c r="I275" i="1"/>
  <c r="J275" i="1"/>
  <c r="K275" i="1"/>
  <c r="L275" i="1"/>
  <c r="H28" i="7" s="1"/>
  <c r="J28" i="7" s="1"/>
  <c r="M275" i="1"/>
  <c r="H61" i="1" l="1"/>
  <c r="I61" i="1"/>
  <c r="J61" i="1"/>
  <c r="K61" i="1"/>
  <c r="L61" i="1"/>
  <c r="M61" i="1"/>
  <c r="H334" i="1"/>
  <c r="C22" i="1"/>
  <c r="D22" i="1"/>
  <c r="C42" i="1"/>
  <c r="D42" i="1"/>
  <c r="C61" i="1"/>
  <c r="D61" i="1"/>
  <c r="C137" i="1"/>
  <c r="D137" i="1"/>
  <c r="C157" i="1"/>
  <c r="D157" i="1"/>
  <c r="C197" i="1"/>
  <c r="D197" i="1"/>
  <c r="C217" i="1"/>
  <c r="D217" i="1"/>
  <c r="C236" i="1"/>
  <c r="D236" i="1"/>
  <c r="C255" i="1"/>
  <c r="D255" i="1"/>
  <c r="C275" i="1"/>
  <c r="D275" i="1"/>
  <c r="C296" i="1"/>
  <c r="D296" i="1"/>
  <c r="C315" i="1"/>
  <c r="D315" i="1"/>
  <c r="C334" i="1"/>
  <c r="D334" i="1"/>
  <c r="M293" i="3"/>
  <c r="L293" i="3"/>
  <c r="M272" i="3"/>
  <c r="L272" i="3"/>
  <c r="M251" i="3"/>
  <c r="L251" i="3"/>
  <c r="M232" i="3"/>
  <c r="L232" i="3"/>
  <c r="M213" i="3"/>
  <c r="L213" i="3"/>
  <c r="M194" i="3"/>
  <c r="L194" i="3"/>
  <c r="M175" i="3"/>
  <c r="L175" i="3"/>
  <c r="M156" i="3"/>
  <c r="L156" i="3"/>
  <c r="M137" i="3"/>
  <c r="L137" i="3"/>
  <c r="M118" i="3"/>
  <c r="L118" i="3"/>
  <c r="M98" i="3"/>
  <c r="L98" i="3"/>
  <c r="M79" i="3"/>
  <c r="L79" i="3"/>
  <c r="M60" i="3"/>
  <c r="L60" i="3"/>
  <c r="M190" i="2"/>
  <c r="L190" i="2"/>
  <c r="M152" i="2"/>
  <c r="L152" i="2"/>
  <c r="M116" i="2"/>
  <c r="L116" i="2"/>
  <c r="M97" i="2"/>
  <c r="L97" i="2"/>
  <c r="M79" i="2"/>
  <c r="L79" i="2"/>
  <c r="M22" i="2"/>
  <c r="L22" i="2"/>
  <c r="M334" i="1"/>
  <c r="L334" i="1"/>
  <c r="M315" i="1"/>
  <c r="L315" i="1"/>
  <c r="M296" i="1"/>
  <c r="L296" i="1"/>
  <c r="M255" i="1"/>
  <c r="L255" i="1"/>
  <c r="M217" i="1"/>
  <c r="L217" i="1"/>
  <c r="M157" i="1"/>
  <c r="L157" i="1"/>
  <c r="M137" i="1"/>
  <c r="L137" i="1"/>
  <c r="M42" i="1"/>
  <c r="L42" i="1"/>
  <c r="M22" i="1"/>
  <c r="L22" i="1"/>
  <c r="K22" i="1"/>
  <c r="J22" i="1"/>
  <c r="I22" i="1"/>
  <c r="H22" i="1"/>
  <c r="K42" i="1"/>
  <c r="J42" i="1"/>
  <c r="I42" i="1"/>
  <c r="H42" i="1"/>
  <c r="H18" i="7" l="1"/>
  <c r="J18" i="7" s="1"/>
  <c r="H32" i="7"/>
  <c r="J32" i="7" s="1"/>
  <c r="H22" i="7"/>
  <c r="J22" i="7" s="1"/>
  <c r="H71" i="7"/>
  <c r="J71" i="7" s="1"/>
  <c r="H70" i="7"/>
  <c r="J70" i="7" s="1"/>
  <c r="H25" i="7"/>
  <c r="J25" i="7" s="1"/>
  <c r="H19" i="7"/>
  <c r="J19" i="7" s="1"/>
  <c r="H14" i="7"/>
  <c r="H49" i="7"/>
  <c r="J49" i="7" s="1"/>
  <c r="H63" i="7"/>
  <c r="J63" i="7" s="1"/>
  <c r="H65" i="7"/>
  <c r="J65" i="7" s="1"/>
  <c r="H29" i="7"/>
  <c r="J29" i="7" s="1"/>
  <c r="H46" i="7"/>
  <c r="J46" i="7" s="1"/>
  <c r="H44" i="7"/>
  <c r="J44" i="7" s="1"/>
  <c r="H59" i="7"/>
  <c r="J59" i="7" s="1"/>
  <c r="H72" i="7"/>
  <c r="J72" i="7" s="1"/>
  <c r="H64" i="7"/>
  <c r="J64" i="7" s="1"/>
  <c r="H42" i="7"/>
  <c r="J42" i="7" s="1"/>
  <c r="H41" i="7"/>
  <c r="J41" i="7" s="1"/>
  <c r="H68" i="7"/>
  <c r="J68" i="7" s="1"/>
  <c r="H30" i="7"/>
  <c r="J30" i="7" s="1"/>
  <c r="H69" i="7"/>
  <c r="J69" i="7" s="1"/>
  <c r="H67" i="7"/>
  <c r="J67" i="7" s="1"/>
  <c r="H12" i="7"/>
  <c r="H13" i="7"/>
  <c r="H62" i="7"/>
  <c r="J62" i="7" s="1"/>
  <c r="H58" i="7"/>
  <c r="J58" i="7" s="1"/>
  <c r="H37" i="7"/>
  <c r="J37" i="7" s="1"/>
  <c r="H66" i="7"/>
  <c r="J66" i="7" s="1"/>
  <c r="I197" i="1"/>
  <c r="H197" i="1"/>
  <c r="G197" i="1"/>
  <c r="H75" i="7" l="1"/>
  <c r="K334" i="1"/>
  <c r="J334" i="1"/>
  <c r="I334" i="1"/>
  <c r="G334" i="1"/>
  <c r="F334" i="1" l="1"/>
  <c r="E334" i="1"/>
  <c r="F197" i="1"/>
  <c r="E197" i="1"/>
  <c r="K293" i="3" l="1"/>
  <c r="J293" i="3"/>
  <c r="K272" i="3"/>
  <c r="J272" i="3"/>
  <c r="K251" i="3"/>
  <c r="J251" i="3"/>
  <c r="K232" i="3"/>
  <c r="J232" i="3"/>
  <c r="K213" i="3"/>
  <c r="J213" i="3"/>
  <c r="K194" i="3"/>
  <c r="J194" i="3"/>
  <c r="K175" i="3"/>
  <c r="J175" i="3"/>
  <c r="K156" i="3"/>
  <c r="J156" i="3"/>
  <c r="K137" i="3"/>
  <c r="J137" i="3"/>
  <c r="K118" i="3"/>
  <c r="J118" i="3"/>
  <c r="K98" i="3"/>
  <c r="J98" i="3"/>
  <c r="K79" i="3"/>
  <c r="J79" i="3"/>
  <c r="K60" i="3"/>
  <c r="J60" i="3"/>
  <c r="J41" i="3"/>
  <c r="J22" i="3"/>
  <c r="K190" i="2"/>
  <c r="J190" i="2"/>
  <c r="J171" i="2"/>
  <c r="K152" i="2"/>
  <c r="J152" i="2"/>
  <c r="J134" i="2"/>
  <c r="K116" i="2"/>
  <c r="J116" i="2"/>
  <c r="K97" i="2"/>
  <c r="J97" i="2"/>
  <c r="K79" i="2"/>
  <c r="J79" i="2"/>
  <c r="K22" i="2"/>
  <c r="J22" i="2"/>
  <c r="K315" i="1"/>
  <c r="J315" i="1"/>
  <c r="K296" i="1"/>
  <c r="J296" i="1"/>
  <c r="K255" i="1"/>
  <c r="J255" i="1"/>
  <c r="J236" i="1"/>
  <c r="K217" i="1"/>
  <c r="J217" i="1"/>
  <c r="K157" i="1"/>
  <c r="J157" i="1"/>
  <c r="K137" i="1"/>
  <c r="J137" i="1"/>
  <c r="G60" i="3" l="1"/>
  <c r="F61" i="1"/>
  <c r="E296" i="1" l="1"/>
  <c r="F296" i="1"/>
  <c r="G296" i="1"/>
  <c r="H296" i="1"/>
  <c r="I296" i="1"/>
  <c r="E61" i="1"/>
  <c r="G61" i="1"/>
  <c r="D116" i="2" l="1"/>
  <c r="E116" i="2"/>
  <c r="A2" i="3" l="1"/>
  <c r="A2" i="2"/>
  <c r="E275" i="1"/>
  <c r="I293" i="3" l="1"/>
  <c r="H293" i="3"/>
  <c r="I272" i="3"/>
  <c r="H272" i="3"/>
  <c r="I251" i="3"/>
  <c r="H251" i="3"/>
  <c r="I232" i="3"/>
  <c r="H232" i="3"/>
  <c r="I213" i="3"/>
  <c r="H213" i="3"/>
  <c r="I194" i="3"/>
  <c r="H194" i="3"/>
  <c r="I175" i="3"/>
  <c r="H175" i="3"/>
  <c r="I156" i="3"/>
  <c r="H156" i="3"/>
  <c r="I137" i="3"/>
  <c r="H137" i="3"/>
  <c r="I118" i="3"/>
  <c r="H118" i="3"/>
  <c r="I98" i="3"/>
  <c r="H98" i="3"/>
  <c r="I79" i="3"/>
  <c r="H79" i="3"/>
  <c r="I60" i="3"/>
  <c r="H60" i="3"/>
  <c r="I41" i="3"/>
  <c r="H41" i="3"/>
  <c r="I22" i="3"/>
  <c r="H22" i="3"/>
  <c r="I190" i="2"/>
  <c r="H190" i="2"/>
  <c r="I171" i="2"/>
  <c r="H171" i="2"/>
  <c r="I152" i="2"/>
  <c r="H152" i="2"/>
  <c r="I134" i="2"/>
  <c r="H134" i="2"/>
  <c r="I116" i="2"/>
  <c r="H116" i="2"/>
  <c r="I97" i="2"/>
  <c r="H97" i="2"/>
  <c r="I79" i="2"/>
  <c r="H79" i="2"/>
  <c r="H41" i="2"/>
  <c r="I22" i="2"/>
  <c r="H22" i="2"/>
  <c r="I315" i="1"/>
  <c r="H315" i="1"/>
  <c r="I255" i="1"/>
  <c r="H255" i="1"/>
  <c r="I236" i="1"/>
  <c r="H236" i="1"/>
  <c r="I217" i="1"/>
  <c r="H217" i="1"/>
  <c r="I157" i="1"/>
  <c r="H157" i="1"/>
  <c r="H137" i="1"/>
  <c r="G79" i="2" l="1"/>
  <c r="F79" i="2"/>
  <c r="E157" i="1"/>
  <c r="G293" i="3"/>
  <c r="F293" i="3"/>
  <c r="E293" i="3"/>
  <c r="D293" i="3"/>
  <c r="C293" i="3"/>
  <c r="G272" i="3"/>
  <c r="F272" i="3"/>
  <c r="E272" i="3"/>
  <c r="D272" i="3"/>
  <c r="C272" i="3"/>
  <c r="G251" i="3"/>
  <c r="F251" i="3"/>
  <c r="E251" i="3"/>
  <c r="D251" i="3"/>
  <c r="C251" i="3"/>
  <c r="G232" i="3"/>
  <c r="F232" i="3"/>
  <c r="E232" i="3"/>
  <c r="D232" i="3"/>
  <c r="C232" i="3"/>
  <c r="G213" i="3"/>
  <c r="F213" i="3"/>
  <c r="E213" i="3"/>
  <c r="D213" i="3"/>
  <c r="C213" i="3"/>
  <c r="G194" i="3"/>
  <c r="F194" i="3"/>
  <c r="E194" i="3"/>
  <c r="D194" i="3"/>
  <c r="C194" i="3"/>
  <c r="G175" i="3"/>
  <c r="F175" i="3"/>
  <c r="E175" i="3"/>
  <c r="D175" i="3"/>
  <c r="C175" i="3"/>
  <c r="G156" i="3"/>
  <c r="F156" i="3"/>
  <c r="E156" i="3"/>
  <c r="D156" i="3"/>
  <c r="C156" i="3"/>
  <c r="G137" i="3"/>
  <c r="F137" i="3"/>
  <c r="E137" i="3"/>
  <c r="D137" i="3"/>
  <c r="C137" i="3"/>
  <c r="G118" i="3"/>
  <c r="F118" i="3"/>
  <c r="E118" i="3"/>
  <c r="D118" i="3"/>
  <c r="C118" i="3"/>
  <c r="G98" i="3"/>
  <c r="F98" i="3"/>
  <c r="E98" i="3"/>
  <c r="D98" i="3"/>
  <c r="C90" i="3"/>
  <c r="C98" i="3" s="1"/>
  <c r="G79" i="3"/>
  <c r="F79" i="3"/>
  <c r="E79" i="3"/>
  <c r="D79" i="3"/>
  <c r="C79" i="3"/>
  <c r="F60" i="3"/>
  <c r="E60" i="3"/>
  <c r="D60" i="3"/>
  <c r="C60" i="3"/>
  <c r="G41" i="3"/>
  <c r="F41" i="3"/>
  <c r="E41" i="3"/>
  <c r="D41" i="3"/>
  <c r="C41" i="3"/>
  <c r="G22" i="3"/>
  <c r="F22" i="3"/>
  <c r="E22" i="3"/>
  <c r="D22" i="3"/>
  <c r="C22" i="3"/>
  <c r="G190" i="2"/>
  <c r="F190" i="2"/>
  <c r="E190" i="2"/>
  <c r="D190" i="2"/>
  <c r="C190" i="2"/>
  <c r="G171" i="2"/>
  <c r="F171" i="2"/>
  <c r="E171" i="2"/>
  <c r="D171" i="2"/>
  <c r="C171" i="2"/>
  <c r="G152" i="2"/>
  <c r="F152" i="2"/>
  <c r="E152" i="2"/>
  <c r="D152" i="2"/>
  <c r="C152" i="2"/>
  <c r="G134" i="2"/>
  <c r="F134" i="2"/>
  <c r="E134" i="2"/>
  <c r="D134" i="2"/>
  <c r="C134" i="2"/>
  <c r="G116" i="2"/>
  <c r="F116" i="2"/>
  <c r="C116" i="2"/>
  <c r="G97" i="2"/>
  <c r="F97" i="2"/>
  <c r="E97" i="2"/>
  <c r="D97" i="2"/>
  <c r="C97" i="2"/>
  <c r="G41" i="2"/>
  <c r="F41" i="2"/>
  <c r="E41" i="2"/>
  <c r="D41" i="2"/>
  <c r="C41" i="2"/>
  <c r="G22" i="2"/>
  <c r="F22" i="2"/>
  <c r="E22" i="2"/>
  <c r="D22" i="2"/>
  <c r="C22" i="2"/>
  <c r="G315" i="1"/>
  <c r="F315" i="1"/>
  <c r="E315" i="1"/>
  <c r="G255" i="1"/>
  <c r="F255" i="1"/>
  <c r="E255" i="1"/>
  <c r="G236" i="1"/>
  <c r="F236" i="1"/>
  <c r="E236" i="1"/>
  <c r="G217" i="1"/>
  <c r="F217" i="1"/>
  <c r="E217" i="1"/>
  <c r="G157" i="1"/>
  <c r="F157" i="1"/>
  <c r="G137" i="1"/>
  <c r="F137" i="1"/>
  <c r="E137" i="1"/>
  <c r="G42" i="1"/>
  <c r="F42" i="1"/>
  <c r="E42" i="1"/>
  <c r="G22" i="1"/>
  <c r="F22" i="1"/>
  <c r="E22" i="1"/>
</calcChain>
</file>

<file path=xl/sharedStrings.xml><?xml version="1.0" encoding="utf-8"?>
<sst xmlns="http://schemas.openxmlformats.org/spreadsheetml/2006/main" count="903" uniqueCount="276">
  <si>
    <t>I.  DEPARTMENT OF REVENUE NON-GENERAL FUND TAX SOURCES  -  ENVIRONMENTAL/HABITAT TAXES</t>
  </si>
  <si>
    <t xml:space="preserve"> </t>
  </si>
  <si>
    <t>Month</t>
  </si>
  <si>
    <t>Fiscal Yr 2011</t>
  </si>
  <si>
    <t>Fiscal Yr 2012</t>
  </si>
  <si>
    <t>Fiscal Yr 2013</t>
  </si>
  <si>
    <t>Fiscal Yr 2014</t>
  </si>
  <si>
    <t>Fiscal Yr 2015</t>
  </si>
  <si>
    <t>HAZARDOUS SUBSTANCES TAX  -  State Portion</t>
  </si>
  <si>
    <t>July</t>
  </si>
  <si>
    <t>August</t>
  </si>
  <si>
    <t>September</t>
  </si>
  <si>
    <t>October</t>
  </si>
  <si>
    <t>November</t>
  </si>
  <si>
    <t>December</t>
  </si>
  <si>
    <t>January</t>
  </si>
  <si>
    <t>February</t>
  </si>
  <si>
    <t>March</t>
  </si>
  <si>
    <t>April</t>
  </si>
  <si>
    <t>May</t>
  </si>
  <si>
    <t>June</t>
  </si>
  <si>
    <t xml:space="preserve">   TOTAL</t>
  </si>
  <si>
    <t>HAZARDOUS SUBSTANCES TAX  -  Local Portion</t>
  </si>
  <si>
    <t>OIL SPILL TAX  - 4 Cent Tax for Administration</t>
  </si>
  <si>
    <t>Oil Spill Prevention Acct.  (Fund 217  -  Source 01 12 030000)</t>
  </si>
  <si>
    <t>OIL SPILL TAX  - 1 Cent Tax for Response</t>
  </si>
  <si>
    <t>Oil Spill Response Acct.  (Fund 223  -  Source 01 12 020000)</t>
  </si>
  <si>
    <t>LITTER TAX</t>
  </si>
  <si>
    <t>Waste Reduction, Recycling and Litter Control Acct.  (Fund 044  -  Source 04 06 010000)</t>
  </si>
  <si>
    <t>SOLID WASTE COLLECTION TAX</t>
  </si>
  <si>
    <t>WOOD STOVE FEE</t>
  </si>
  <si>
    <t>Wood Stove Education/Enforcement Acct.  (Fund 160  -  Source 02 99 010000)</t>
  </si>
  <si>
    <t>REPLACEMENT VEHICLE TIRE FEE</t>
  </si>
  <si>
    <t>Waste Tire Removal Acct.  (Fund 08R  -  Source 02 96 010000)</t>
  </si>
  <si>
    <t>PETROLEUM PRODUCTS TAX</t>
  </si>
  <si>
    <t>Pollution Liability Insurance Program Trust Acct.  (Fund 544  -  Source 01 41 010000)</t>
  </si>
  <si>
    <t>B&amp;O SURTAX ON TIMBER AND WOOD PRODUCTS</t>
  </si>
  <si>
    <t>LEADED RACING FUEL  -  Earmarked Sales/Use Tax</t>
  </si>
  <si>
    <t>II.  DEPARTMENT OF REVENUE NON-GENERAL FUND TAX SOURCES  -  OTHER DEDICATED STATE REVENUES</t>
  </si>
  <si>
    <t>B&amp;O TAX ON CONTESTS OF CHANCE &amp; PARIMUTUEL WAGERING</t>
  </si>
  <si>
    <t>ESTATE TAX</t>
  </si>
  <si>
    <t>Education Legacy Trust Acct.  (Fund 08A  -  Source 01 55 010000)</t>
  </si>
  <si>
    <t>ESCHEATS</t>
  </si>
  <si>
    <t>Permanent Common School Acct.  (Fund 605  -  Source 04 10 030000)</t>
  </si>
  <si>
    <t>REAL ESTATE EXCISE TAX  -  $5 Property Revaluation Fee</t>
  </si>
  <si>
    <t>REAL ESTATE EXCISE TAX PENALTIES</t>
  </si>
  <si>
    <t>Washington Housing Trust Acct.  (Fund 532  -  Source 01 75 020000)</t>
  </si>
  <si>
    <t>STATE ENHANCED 911 TELEPHONE TAX</t>
  </si>
  <si>
    <t>BUSINESS LICENSE SERVICE  -  Trade Names</t>
  </si>
  <si>
    <t>Master License Acct.  (Fund 03N  -  Source 02 06 010000)</t>
  </si>
  <si>
    <t>BUSINESS LICENSE SERVICE  -  Master License Fees</t>
  </si>
  <si>
    <t>BUSINESS LICENSE SERVICE  -  Other License Fees</t>
  </si>
  <si>
    <t>Master License Acct.  (Fund 03N  -  Source 02 99 030000)</t>
  </si>
  <si>
    <t>CIGARETTE LICENSE FEES</t>
  </si>
  <si>
    <t>III.  DEPARTMENT OF REVENUE NON-GENERAL FUND TAX SOURCES  -  SELECTED LOCAL TAXES</t>
  </si>
  <si>
    <t>Local Sales/Use Tax Acct.  (Fund 034  -  Source 034015)</t>
  </si>
  <si>
    <t>REGIONAL TRANSIT AUTHORITY  -  0.8% Local Rental Car Tax</t>
  </si>
  <si>
    <t>Local Sales/Use Tax Acct.  (Fund 034  -  Source 034016)</t>
  </si>
  <si>
    <t>COUNTY ENHANCED 911 TELEPHONE TAX</t>
  </si>
  <si>
    <t>WASHINGTON STATE CONVENTION CENTER TAX PUBLIC FACILITIES DISTRICT - 7.0%/2.8% King County Lodging Tax</t>
  </si>
  <si>
    <t>Suspense Account  (Fund 01P  -  Source GL 5152, 01P006)</t>
  </si>
  <si>
    <t>FOOTBALL STADIUM  -  0.016% Local Sales/Use Tax (Credited against State Sales Tax)</t>
  </si>
  <si>
    <t>RURAL COUNTIES  -  0.09% Local Sales/Use Tax (Credited against State Sales Tax)</t>
  </si>
  <si>
    <t>Local Sales/Use Tax Acct.  (Fund 034  -  Source 034017)</t>
  </si>
  <si>
    <t>REGIONAL CENTERS  -  0.033% Local Sales/Use Tax (Credited against State Sales Tax)</t>
  </si>
  <si>
    <t>Local Sales/Use Tax Acct.  (Fund 034  -  Source 034018)</t>
  </si>
  <si>
    <t>REGIONAL THEATERS  -  0.02 or 0.025% Local Sales/Use Tax (Credited against State Sales Tax)</t>
  </si>
  <si>
    <t>Local Sales/Use Tax Acct.  (Fund 034  -  Source 034024)</t>
  </si>
  <si>
    <t>ANNEXATION SERVICES  -  0.2% Local Sales/Use Tax (Credited against State Sales Tax)</t>
  </si>
  <si>
    <t>Local Sales/Use Tax Acct.  (Fund 034  -  Source 034025)</t>
  </si>
  <si>
    <t>HEALTH SCIENCES AND SERVICES  -  0.02% Local Sales/Use Tax (Credited against State Sales Tax)</t>
  </si>
  <si>
    <t>Local Sales/Use Tax Acct.  (Fund 034  -  Source 034026)</t>
  </si>
  <si>
    <t>LOCAL HOTEL-MOTEL TAXES  -  2.0% City/County Lodging Taxes (Credited against State Sales Tax)</t>
  </si>
  <si>
    <t>HOSPITAL BENEFIT ZONE (HBZ)  (Credited against State Sales Tax)</t>
  </si>
  <si>
    <t>Local Sales/Use Tax Acct.  (Fund 034  -  Source 034029)</t>
  </si>
  <si>
    <t>LOCAL INFRASTRUCTURE FINANCING TOOL (LIFT)  (Credited against State Sales Tax)</t>
  </si>
  <si>
    <t>Local Sales/Use Tax Acct.  (Fund 034  -  Source 034027)</t>
  </si>
  <si>
    <t>LOCAL REVITALIZATION FINANCING (LRF)  (Credited against State Sales Tax)</t>
  </si>
  <si>
    <t>Local Sales/Use Tax Acct.  (Fund 034  -  Source 034028)</t>
  </si>
  <si>
    <t>Suspense Account*  (Fund 01P  -  Source GL 5152 01P007)</t>
  </si>
  <si>
    <t>NON-GENERAL FUND REVENUE FORECAST  -  Index of Sources</t>
  </si>
  <si>
    <t>Tab &amp; Page</t>
  </si>
  <si>
    <t>SPREADSHEET I:  Environmental &amp; Habitat Programs</t>
  </si>
  <si>
    <t>Hazardous Substance Tax - State</t>
  </si>
  <si>
    <t>I - 1</t>
  </si>
  <si>
    <t>Hazardous Substance Tax - Local</t>
  </si>
  <si>
    <t>Oil Spill Tax - Administration</t>
  </si>
  <si>
    <t>I - 2</t>
  </si>
  <si>
    <t>Oil Spill Tax - Response</t>
  </si>
  <si>
    <t>Litter Tax</t>
  </si>
  <si>
    <t>I - 3</t>
  </si>
  <si>
    <t>Wood Stove Fee</t>
  </si>
  <si>
    <t>I - 4</t>
  </si>
  <si>
    <t>Replacement Vehicle Tire Fee</t>
  </si>
  <si>
    <t>Petroleum Products Tax</t>
  </si>
  <si>
    <t>I - 5</t>
  </si>
  <si>
    <t>B&amp;O Surtax, Timber &amp; Wood Products</t>
  </si>
  <si>
    <t>Fish Tax - Anadromous Game Fish</t>
  </si>
  <si>
    <t>Leaded Racing Fuel</t>
  </si>
  <si>
    <t>SPREADSHEET II:  Other Dedicated State Revenues</t>
  </si>
  <si>
    <t>B&amp;O tax, Games of Chance</t>
  </si>
  <si>
    <t>II - 1</t>
  </si>
  <si>
    <t>Estate Tax</t>
  </si>
  <si>
    <t>II - 2</t>
  </si>
  <si>
    <t>Escheats</t>
  </si>
  <si>
    <t>II - 3</t>
  </si>
  <si>
    <t>Real Estate Excise Tax Penalties</t>
  </si>
  <si>
    <t>State Enhanced 911 Telephone Tax</t>
  </si>
  <si>
    <t>Business License Service - Trade Name Fees</t>
  </si>
  <si>
    <t>Business License Service - Master License Fees</t>
  </si>
  <si>
    <t>Business License Service - Other License Fees</t>
  </si>
  <si>
    <t>Cigarette License Fees</t>
  </si>
  <si>
    <t>SPREADSHEET III:  Selected Local Taxes</t>
  </si>
  <si>
    <t>RTA Local Sales Tax</t>
  </si>
  <si>
    <t>III - 1</t>
  </si>
  <si>
    <t>RTA Rental Car Tax</t>
  </si>
  <si>
    <t>County Enhanced 911 Telephone Tax</t>
  </si>
  <si>
    <t>III - 2</t>
  </si>
  <si>
    <t>7.0% / 2.8% Convention Center PFD Tax</t>
  </si>
  <si>
    <t>State-Credited Local Taxes:</t>
  </si>
  <si>
    <t>Football Stadium</t>
  </si>
  <si>
    <t>III - 3</t>
  </si>
  <si>
    <t>Rural Counties</t>
  </si>
  <si>
    <t>Regional Centers</t>
  </si>
  <si>
    <t>III - 4</t>
  </si>
  <si>
    <t>Regional Theaters</t>
  </si>
  <si>
    <t>Annexation Services</t>
  </si>
  <si>
    <t>III - 5</t>
  </si>
  <si>
    <t>Health Sciences</t>
  </si>
  <si>
    <t>City/County Hotel-Motel taxes</t>
  </si>
  <si>
    <t>Hospital Benefit Zone</t>
  </si>
  <si>
    <t>Local Infrastructure Financing</t>
  </si>
  <si>
    <t>Local Revitalization Financing</t>
  </si>
  <si>
    <t>2.0% Convention Center PDF Tax</t>
  </si>
  <si>
    <t>Real Estate Excise Tax - $5 Property Revaluation Fee</t>
  </si>
  <si>
    <t>WASHINGTON STATE CONVENTION CENTER PFD - 2.0% Seattle Tax (Credited against State Sales Tax)</t>
  </si>
  <si>
    <t>Fiscal Yr 2016</t>
  </si>
  <si>
    <t>Fiscal Yr 2017</t>
  </si>
  <si>
    <t>State Toxics Acct.  (Fund 173  -  Source 01 12 010000 &amp; 01 13 010000)</t>
  </si>
  <si>
    <t>Local Toxics Acct.  (Fund 174  -  Source 01 12 010000 &amp; 01 13 010000)</t>
  </si>
  <si>
    <t>Advanced Environmental Mitigation Acct.  (Fund 789  -  Source 01 01 01000 &amp; 01 10 010000)</t>
  </si>
  <si>
    <t>Problem Gambling Acct.  (Fund 08K  -  Source 01 05 030000 &amp; 01 05 040000 )</t>
  </si>
  <si>
    <t>Environmental Legacy Stewardship</t>
  </si>
  <si>
    <t xml:space="preserve">HAZARDOUS SUBSTANCES TAX </t>
  </si>
  <si>
    <t>*Forecast reflects the maximum amount that an HBZ can receive, there is currently only one HBZ in the state.</t>
  </si>
  <si>
    <t>*Forecast assumes each jurisdiction will receive the maximum amount of credit available.</t>
  </si>
  <si>
    <t>Suspense Acct.  (Fund 01P  -  Source GL 5152 SUB01P003)</t>
  </si>
  <si>
    <t>Environmental Legacy Stewardship Account (Fund 19G - Source 01 12 010000)</t>
  </si>
  <si>
    <t>Fiscal Yr 2018</t>
  </si>
  <si>
    <t>Fiscal Yr 2019</t>
  </si>
  <si>
    <t>County Enhanced 911 Excise Tax Account  (Fund 17A  -  Source GL 5152, 17A001-005)</t>
  </si>
  <si>
    <t>Real Estate Property Tax Administration Assistance Account (Fund 16C  -  Source GL5152-16C001)</t>
  </si>
  <si>
    <t>Enhanced 911 Acct.  (Fund 03F  -  Source 01 17 010000, 01 17 020000, 01 17 050000, &amp; 01 17 060000)</t>
  </si>
  <si>
    <t>Solid Waste Collection Tax - Education Legacy Trust Acct.</t>
  </si>
  <si>
    <t>Derelict Vessel Fee</t>
  </si>
  <si>
    <t>DERELICT VESSEL FEE</t>
  </si>
  <si>
    <t>Derelict Vessel Fee  (Fund 513  -  Source 02 99 050000)</t>
  </si>
  <si>
    <t>*December 2014 cash collections include a posting error.  Correct amount should have been $846 and this was adjusted in February 2015.</t>
  </si>
  <si>
    <t>Education Legacy Trust Acct.  (Fund 08A  -  Source 01 28 010000)</t>
  </si>
  <si>
    <t xml:space="preserve">*NOTE: Includes repayment of deferred sales tax on construction of Qwest Field through Fiscal Year 2016.  </t>
  </si>
  <si>
    <t>Forecast Summary</t>
  </si>
  <si>
    <t>Selected Department of Revenue Non-General Fund Tax Sources</t>
  </si>
  <si>
    <t>Non-General Fund Tax Source</t>
  </si>
  <si>
    <t>% Change</t>
  </si>
  <si>
    <t>Brief Explanation of Significant Changes in the Forecast</t>
  </si>
  <si>
    <t>Spreadsheet 1: Environmental Taxes</t>
  </si>
  <si>
    <t>Environmental Protection/Clean-up Taxes:</t>
  </si>
  <si>
    <t>Hazardous substance, state toxics</t>
  </si>
  <si>
    <t>Hazardous substance, local toxics</t>
  </si>
  <si>
    <t>Environmental Legacy Stewardship Account</t>
  </si>
  <si>
    <t>Oil spill, administration account</t>
  </si>
  <si>
    <t>Oil spill, response account</t>
  </si>
  <si>
    <t>NA</t>
  </si>
  <si>
    <t>Litter tax</t>
  </si>
  <si>
    <t>Solid waste collection tax (ELTA)</t>
  </si>
  <si>
    <t>Wood stove fee</t>
  </si>
  <si>
    <t>Replacement vehicle tire fee</t>
  </si>
  <si>
    <t>Petroleum products tax</t>
  </si>
  <si>
    <t>Wildlife Habitat:</t>
  </si>
  <si>
    <t>B&amp;O tax, timber &amp; wood products</t>
  </si>
  <si>
    <t>Fish tax, anadromous game fish</t>
  </si>
  <si>
    <t>Leaded racing fuel, sales &amp; use</t>
  </si>
  <si>
    <t>Spreadsheet 2: Other Dedicated State Taxes</t>
  </si>
  <si>
    <t>Other Dedicated State Taxes:</t>
  </si>
  <si>
    <t xml:space="preserve">B&amp;O tax, games of chance </t>
  </si>
  <si>
    <t>Aircraft excise tax</t>
  </si>
  <si>
    <t>WA Department of Transportation forecast of aircraft excise taxes for the aeronautics account.  This link provides the location of the forecast, found  in Vol. II – Detailed  Forecast Tables</t>
  </si>
  <si>
    <t>Estate tax</t>
  </si>
  <si>
    <t xml:space="preserve">REET property revaluation, $5 fee </t>
  </si>
  <si>
    <t>Real estate excise tax penalties</t>
  </si>
  <si>
    <t>Bus. License Service – Trade Names</t>
  </si>
  <si>
    <t>Bus. License Service – Master Licenses</t>
  </si>
  <si>
    <t>Bus. License Service – Other Licenses</t>
  </si>
  <si>
    <t>Cigarette license fees</t>
  </si>
  <si>
    <t>State Telephone Taxes:</t>
  </si>
  <si>
    <t>State enhanced 911 telephone tax</t>
  </si>
  <si>
    <t>Spreadsheet 3: Selected Local Taxes</t>
  </si>
  <si>
    <t>Regional Transit Authority:</t>
  </si>
  <si>
    <t xml:space="preserve">RTA local sales/use tax </t>
  </si>
  <si>
    <t xml:space="preserve">RTA rental car tax </t>
  </si>
  <si>
    <t>Other Local Taxes:</t>
  </si>
  <si>
    <t>County enhanced 911 telephone tax</t>
  </si>
  <si>
    <t>State convention center PDF</t>
  </si>
  <si>
    <t xml:space="preserve">Football stadium </t>
  </si>
  <si>
    <t xml:space="preserve">Rural counties </t>
  </si>
  <si>
    <t xml:space="preserve">Regional centers </t>
  </si>
  <si>
    <t>Regional theaters</t>
  </si>
  <si>
    <t>Annexation services</t>
  </si>
  <si>
    <t>Health sciences</t>
  </si>
  <si>
    <t>City/county hotel/motel</t>
  </si>
  <si>
    <t>Local infrastructure financing</t>
  </si>
  <si>
    <t>Local revitalization financing</t>
  </si>
  <si>
    <t>State convention center (Seattle)</t>
  </si>
  <si>
    <t>GRAND TOTAL</t>
  </si>
  <si>
    <t>N/A</t>
  </si>
  <si>
    <t>Sources comprising the total are not comparable</t>
  </si>
  <si>
    <t>Fiscal Yr 2020</t>
  </si>
  <si>
    <t>Fiscal Yr 2021</t>
  </si>
  <si>
    <t>Stadium &amp; Exhibition Center Acct.  (Total Fund 816)</t>
  </si>
  <si>
    <t>* Effective 4/1/2017 rate changed from 0.9% to 1.4%</t>
  </si>
  <si>
    <t>REGIONAL TRANSIT AUTHORITY  -  1.4% Local Sales/Use Tax</t>
  </si>
  <si>
    <t>Youth Tobacco and Vapor Products Prevention Account  (Fund 235)</t>
  </si>
  <si>
    <t>*No correlation with any economic indicator and no apparent seasonality.  Receipts are simply a function of estates of decedents who have not specified any heirs.</t>
  </si>
  <si>
    <r>
      <t>FISH TAX  -  Anadromous Game Fish</t>
    </r>
    <r>
      <rPr>
        <sz val="10"/>
        <color rgb="FFFF0000"/>
        <rFont val="Arial"/>
        <family val="2"/>
      </rPr>
      <t xml:space="preserve"> </t>
    </r>
  </si>
  <si>
    <t>EHB 2075 passed, clarifying "transfers" both retroactively and prospectively.</t>
  </si>
  <si>
    <t>No correlation with any economic indicator and no apparent seasonality.  Receipts are simply a function of estates of decedents who have not specified any heirs.</t>
  </si>
  <si>
    <t xml:space="preserve">*Fiscal Year 2017 collections reflect the passage of ESSB 6328 (2016 session) which established new licenses for the sale of vapor products and increased license fees for cigarettes and Other Tobacco Products retailers from $93 to $175.  </t>
  </si>
  <si>
    <t xml:space="preserve">*Forecast reflects the passage of ESHB 1597, effective January 1, 2018.  </t>
  </si>
  <si>
    <t>Forecast added February 2015 (See notes above)</t>
  </si>
  <si>
    <t>Fiscal Yr 2022</t>
  </si>
  <si>
    <t>Fiscal Yr 2023</t>
  </si>
  <si>
    <t>*FY 2018 reflects a reduction in Secretary of State (SOS) renewals starting in December 2017,with all SOS renewals transferred effective May 1, 2018.</t>
  </si>
  <si>
    <t>*Due to ESSSB 6269 (2018), pipeline imports are now subject to the Oil Spill Tax.</t>
  </si>
  <si>
    <t>*There were extremely large collections in March 2018.  The collections for this one month are higher than is typical in an entire fiscal year</t>
  </si>
  <si>
    <t>Studded tire fee</t>
  </si>
  <si>
    <t>State Wildlife Account  (Fund 104  -  Total Fund 104)</t>
  </si>
  <si>
    <t>*The petroleum products tax rate is scheduled to decrease from 0.3 percent to 0.15 percent July 1, 2021.</t>
  </si>
  <si>
    <t>https://www.ofm.wa.gov/budget/budget-instructions/transportation-revenue-information</t>
  </si>
  <si>
    <t>*From January 2016 through December 2020, lodging taxes from King County will be deposited into the Football Stadium Account.</t>
  </si>
  <si>
    <t>From January 2016 through December 2020, lodging taxes from King County will be deposited into the Football Stadium Account.</t>
  </si>
  <si>
    <t>MTCA - Capital</t>
  </si>
  <si>
    <t>MTCA - Operating</t>
  </si>
  <si>
    <t>MTCA - Storm water</t>
  </si>
  <si>
    <t>I - 6</t>
  </si>
  <si>
    <t>MTCA - Stormwater</t>
  </si>
  <si>
    <t>Due to the passage of E3SHB 1324 during the 2019 Legislative Session, until July 1, 2024, this surcharge is suspended when receipts total at least $8.5 million during any fiscal biennium.</t>
  </si>
  <si>
    <r>
      <t>*</t>
    </r>
    <r>
      <rPr>
        <i/>
        <sz val="10"/>
        <color theme="1"/>
        <rFont val="Arial"/>
        <family val="2"/>
      </rPr>
      <t>Due to the passage of E3SHB 1324 during the 2019 Legislative Session, until July 1, 2024, this surcharge is suspended when receipts total at least $8.5 million during any fiscal biennium.</t>
    </r>
  </si>
  <si>
    <t xml:space="preserve">*Due to ESSB 5993 (2019) Hazardous Substance Tax becomes a volumetric tax beginning July 1, 2019 and this account ceases to exist. </t>
  </si>
  <si>
    <t xml:space="preserve">Due to ESSB 5993 (2019) Hazardous Substance Tax becomes a volumetric tax beginning July 1, 2019 and this account ceases to exist. </t>
  </si>
  <si>
    <t>Model Toxics Control Operating Account (Fund 23P) 01 12 010000 &amp; 01 12 050000</t>
  </si>
  <si>
    <t>Model Toxics Control Capital Account (Fund 23N) 01 12 010000 &amp; 01 12 040000 &amp; 01 12 050000</t>
  </si>
  <si>
    <t>Model Toxics Control Stormwater Account (Fund 23R) 01 12 010000 &amp; 01 12 050000</t>
  </si>
  <si>
    <t>Affordable Housing</t>
  </si>
  <si>
    <t>III - 6</t>
  </si>
  <si>
    <t>AFFORDABLE HOUSING</t>
  </si>
  <si>
    <t>Local Sales/Use Tax Acct.  (Fund 034  -  Source 034035)</t>
  </si>
  <si>
    <t>Forest and Fish Support Acct.  (Fund 11H  -  Source 01 05 020000)</t>
  </si>
  <si>
    <t>Master License Acct.  (Fund 03N  -  Source 02 92 010000 &amp; 030000 &amp; 040000; 04 05 010000)</t>
  </si>
  <si>
    <t>*Due to ESSSB 6269 (2018), pipeline imports are now subject to the Oil Spill Tax and $200,000 is transferred to the Military Department Active State Service account beginning FY2019 (July of each year).</t>
  </si>
  <si>
    <t>Due to ESSSB 6269 (2018), pipeline imports are now subject to the Oil Spill Tax and $200,000 is transferred to the Military Department Active State Service account beginning FY2019 (July of each year).  * July cash collection reflects a one-time tax refund of over $550,000.00.</t>
  </si>
  <si>
    <t>*From FY2019 to FY2023 100% of collections go to the Education Legacy Trust Account.  After FY2023 funds go to the Public Works Assistance account.</t>
  </si>
  <si>
    <t>* Forecast is based on the jurisdictions that have submitted ordinances to impose the tax October 1, 2019.</t>
  </si>
  <si>
    <t>Forecast is based on the jurisdictions that have submitted ordinances to impose the tax October 1, 2019.</t>
  </si>
  <si>
    <t xml:space="preserve"> The current cap is 4.38M.</t>
  </si>
  <si>
    <t>The current cap is $6.95M.</t>
  </si>
  <si>
    <t xml:space="preserve">
The petroleum products tax rate is scheduled to decrease from 0.3 percent to 0.15 percent July 1, 2021.                                                                                                               
</t>
  </si>
  <si>
    <t>The current cap is $6.95M</t>
  </si>
  <si>
    <t>The current cap is $4.38M</t>
  </si>
  <si>
    <t>*HB 1406 imposed this local tax with an effective date of July 1, 2019</t>
  </si>
  <si>
    <t>November 2019 Revenue Forecast  -  Nine Year Summary Table  (Cash Collections / Forecast)</t>
  </si>
  <si>
    <t xml:space="preserve">November 2019 Revenue Forecast </t>
  </si>
  <si>
    <t>Comparison of September 2020-2021 and November 2020-2021 Biennial Forecasts</t>
  </si>
  <si>
    <t>September 2019 Forecast</t>
  </si>
  <si>
    <t>November 2019 Forecast</t>
  </si>
  <si>
    <t>*Beginning June 30, 2019 through June 30, 2021 $1.25 million is deposited in the state parks renewal and stewardship account, with the remainder deposited in the waste reduction, recycling, and litter control account.</t>
  </si>
  <si>
    <t>Per 2013 ESHB 2051, 50% of collections are diverted to the general fund for FY2016-18 with remaining collections diverted to the Education Legacy Trust Account (RCW 83.100.230); for FY2019 100% will be diverted into the Education Legacy Trust Acct.  Per 2017 ESHB 1677 transfer to the Education Legacy Trust Account is extended through FY2023.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</si>
</sst>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4" formatCode="_(&quot;$&quot;* #,##0.00_);_(&quot;$&quot;* \(#,##0.00\);_(&quot;$&quot;* &quot;-&quot;??_);_(@_)"/>
    <numFmt numFmtId="43" formatCode="_(* #,##0.00_);_(* \(#,##0.00\);_(* &quot;-&quot;??_);_(@_)"/>
    <numFmt numFmtId="164" formatCode="&quot;$&quot;#,##0"/>
    <numFmt numFmtId="165" formatCode="_(* #,##0_);_(* \(#,##0\);_(* &quot;-&quot;??_);_(@_)"/>
    <numFmt numFmtId="166" formatCode="0.0%"/>
    <numFmt numFmtId="167" formatCode="_(&quot;$&quot;* #,##0_);_(&quot;$&quot;* \(#,##0\);_(&quot;$&quot;* &quot;-&quot;??_);_(@_)"/>
  </numFmts>
  <fonts count="25" x14ac:knownFonts="1">
    <font>
      <sz val="11"/>
      <color theme="1"/>
      <name val="Calibri"/>
      <family val="2"/>
      <scheme val="minor"/>
    </font>
    <font>
      <b/>
      <sz val="10"/>
      <name val="Arial"/>
      <family val="2"/>
    </font>
    <font>
      <u/>
      <sz val="10"/>
      <name val="Arial"/>
      <family val="2"/>
    </font>
    <font>
      <sz val="10"/>
      <name val="Arial"/>
      <family val="2"/>
    </font>
    <font>
      <i/>
      <sz val="10"/>
      <name val="Arial"/>
      <family val="2"/>
    </font>
    <font>
      <sz val="10"/>
      <name val="Arial"/>
      <family val="2"/>
    </font>
    <font>
      <sz val="10"/>
      <color rgb="FF000000"/>
      <name val="Arial"/>
      <family val="2"/>
    </font>
    <font>
      <sz val="11"/>
      <color theme="1"/>
      <name val="Calibri"/>
      <family val="2"/>
      <scheme val="minor"/>
    </font>
    <font>
      <sz val="10"/>
      <name val="Times New Roman"/>
      <family val="1"/>
    </font>
    <font>
      <sz val="10"/>
      <name val="MS Sans Serif"/>
      <family val="2"/>
    </font>
    <font>
      <sz val="10"/>
      <name val="MS Sans Serif"/>
      <family val="2"/>
    </font>
    <font>
      <sz val="11"/>
      <color theme="1"/>
      <name val="Arial"/>
      <family val="2"/>
    </font>
    <font>
      <sz val="10"/>
      <color theme="1"/>
      <name val="Arial"/>
      <family val="2"/>
    </font>
    <font>
      <b/>
      <sz val="10"/>
      <color theme="1"/>
      <name val="Arial"/>
      <family val="2"/>
    </font>
    <font>
      <u/>
      <sz val="9.9"/>
      <color theme="10"/>
      <name val="Calibri"/>
      <family val="2"/>
    </font>
    <font>
      <i/>
      <sz val="11"/>
      <name val="Calibri"/>
      <family val="2"/>
      <scheme val="minor"/>
    </font>
    <font>
      <i/>
      <sz val="10"/>
      <color theme="1"/>
      <name val="Arial"/>
      <family val="2"/>
    </font>
    <font>
      <u/>
      <sz val="10"/>
      <color theme="10"/>
      <name val="Arial"/>
      <family val="2"/>
    </font>
    <font>
      <i/>
      <sz val="11"/>
      <color rgb="FF000000"/>
      <name val="Arial"/>
      <family val="2"/>
    </font>
    <font>
      <i/>
      <sz val="10"/>
      <color rgb="FF000000"/>
      <name val="Arial"/>
      <family val="2"/>
    </font>
    <font>
      <u/>
      <sz val="10"/>
      <color theme="1"/>
      <name val="Arial"/>
      <family val="2"/>
    </font>
    <font>
      <i/>
      <sz val="11"/>
      <color theme="1"/>
      <name val="Calibri"/>
      <family val="2"/>
      <scheme val="minor"/>
    </font>
    <font>
      <i/>
      <sz val="11.5"/>
      <name val="Calibri"/>
      <family val="2"/>
      <scheme val="minor"/>
    </font>
    <font>
      <sz val="10"/>
      <color rgb="FFFF0000"/>
      <name val="Arial"/>
      <family val="2"/>
    </font>
    <font>
      <u/>
      <sz val="11"/>
      <color theme="10"/>
      <name val="Calibri"/>
      <family val="2"/>
      <scheme val="minor"/>
    </font>
  </fonts>
  <fills count="2">
    <fill>
      <patternFill patternType="none"/>
    </fill>
    <fill>
      <patternFill patternType="gray125"/>
    </fill>
  </fills>
  <borders count="9">
    <border>
      <left/>
      <right/>
      <top/>
      <bottom/>
      <diagonal/>
    </border>
    <border>
      <left/>
      <right/>
      <top/>
      <bottom style="thin">
        <color indexed="64"/>
      </bottom>
      <diagonal/>
    </border>
    <border>
      <left style="thin">
        <color auto="1"/>
      </left>
      <right/>
      <top style="thin">
        <color auto="1"/>
      </top>
      <bottom/>
      <diagonal/>
    </border>
    <border>
      <left/>
      <right/>
      <top style="thin">
        <color auto="1"/>
      </top>
      <bottom/>
      <diagonal/>
    </border>
    <border>
      <left style="thin">
        <color auto="1"/>
      </left>
      <right/>
      <top/>
      <bottom/>
      <diagonal/>
    </border>
    <border>
      <left style="thin">
        <color auto="1"/>
      </left>
      <right/>
      <top/>
      <bottom style="thin">
        <color auto="1"/>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s>
  <cellStyleXfs count="48">
    <xf numFmtId="0" fontId="0" fillId="0" borderId="0"/>
    <xf numFmtId="0" fontId="3" fillId="0" borderId="0"/>
    <xf numFmtId="43" fontId="7"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9" fillId="0" borderId="0"/>
    <xf numFmtId="9" fontId="10" fillId="0" borderId="0" applyFont="0" applyFill="0" applyBorder="0" applyAlignment="0" applyProtection="0"/>
    <xf numFmtId="43" fontId="9" fillId="0" borderId="0" applyFont="0" applyFill="0" applyBorder="0" applyAlignment="0" applyProtection="0"/>
    <xf numFmtId="0" fontId="7" fillId="0" borderId="0"/>
    <xf numFmtId="43" fontId="7" fillId="0" borderId="0" applyFont="0" applyFill="0" applyBorder="0" applyAlignment="0" applyProtection="0"/>
    <xf numFmtId="9" fontId="7"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9" fontId="9" fillId="0" borderId="0" applyFont="0" applyFill="0" applyBorder="0" applyAlignment="0" applyProtection="0"/>
    <xf numFmtId="9" fontId="7" fillId="0" borderId="0" applyFont="0" applyFill="0" applyBorder="0" applyAlignment="0" applyProtection="0"/>
    <xf numFmtId="0" fontId="14" fillId="0" borderId="0" applyNumberFormat="0" applyFill="0" applyBorder="0" applyAlignment="0" applyProtection="0">
      <alignment vertical="top"/>
      <protection locked="0"/>
    </xf>
    <xf numFmtId="0" fontId="3" fillId="0" borderId="0"/>
    <xf numFmtId="0" fontId="8" fillId="0" borderId="0"/>
    <xf numFmtId="0" fontId="3" fillId="0" borderId="0"/>
    <xf numFmtId="0" fontId="9" fillId="0" borderId="0"/>
    <xf numFmtId="0" fontId="3" fillId="0" borderId="0"/>
    <xf numFmtId="0" fontId="7" fillId="0" borderId="0"/>
    <xf numFmtId="0" fontId="8" fillId="0" borderId="0"/>
    <xf numFmtId="44" fontId="7" fillId="0" borderId="0" applyFont="0" applyFill="0" applyBorder="0" applyAlignment="0" applyProtection="0"/>
    <xf numFmtId="43" fontId="8" fillId="0" borderId="0" applyFont="0" applyFill="0" applyBorder="0" applyAlignment="0" applyProtection="0"/>
    <xf numFmtId="0" fontId="8" fillId="0" borderId="0"/>
    <xf numFmtId="44" fontId="9" fillId="0" borderId="0" applyFont="0" applyFill="0" applyBorder="0" applyAlignment="0" applyProtection="0"/>
    <xf numFmtId="0" fontId="9" fillId="0" borderId="0"/>
    <xf numFmtId="9" fontId="9" fillId="0" borderId="0" applyFont="0" applyFill="0" applyBorder="0" applyAlignment="0" applyProtection="0"/>
    <xf numFmtId="0" fontId="3" fillId="0" borderId="0"/>
    <xf numFmtId="43" fontId="3" fillId="0" borderId="0" applyFont="0" applyFill="0" applyBorder="0" applyAlignment="0" applyProtection="0"/>
    <xf numFmtId="0" fontId="9" fillId="0" borderId="0"/>
    <xf numFmtId="0" fontId="3" fillId="0" borderId="0"/>
    <xf numFmtId="9" fontId="3" fillId="0" borderId="0" applyFont="0" applyFill="0" applyBorder="0" applyAlignment="0" applyProtection="0"/>
    <xf numFmtId="43" fontId="8" fillId="0" borderId="0" applyFont="0" applyFill="0" applyBorder="0" applyAlignment="0" applyProtection="0"/>
    <xf numFmtId="0" fontId="8" fillId="0" borderId="0"/>
    <xf numFmtId="0" fontId="7" fillId="0" borderId="0"/>
    <xf numFmtId="43" fontId="7" fillId="0" borderId="0" applyFont="0" applyFill="0" applyBorder="0" applyAlignment="0" applyProtection="0"/>
    <xf numFmtId="0" fontId="7" fillId="0" borderId="0"/>
    <xf numFmtId="9" fontId="7" fillId="0" borderId="0" applyFont="0" applyFill="0" applyBorder="0" applyAlignment="0" applyProtection="0"/>
    <xf numFmtId="9" fontId="7" fillId="0" borderId="0" applyFont="0" applyFill="0" applyBorder="0" applyAlignment="0" applyProtection="0"/>
    <xf numFmtId="44" fontId="7"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24" fillId="0" borderId="0" applyNumberFormat="0" applyFill="0" applyBorder="0" applyAlignment="0" applyProtection="0"/>
  </cellStyleXfs>
  <cellXfs count="161">
    <xf numFmtId="0" fontId="0" fillId="0" borderId="0" xfId="0"/>
    <xf numFmtId="0" fontId="5" fillId="0" borderId="0" xfId="0" applyFont="1" applyFill="1" applyBorder="1"/>
    <xf numFmtId="0" fontId="5" fillId="0" borderId="1" xfId="0" applyFont="1" applyFill="1" applyBorder="1"/>
    <xf numFmtId="0" fontId="2" fillId="0" borderId="0" xfId="0" applyFont="1" applyFill="1" applyBorder="1" applyAlignment="1">
      <alignment horizontal="center"/>
    </xf>
    <xf numFmtId="164" fontId="5" fillId="0" borderId="0" xfId="0" applyNumberFormat="1" applyFont="1" applyFill="1" applyBorder="1"/>
    <xf numFmtId="3" fontId="5" fillId="0" borderId="0" xfId="0" applyNumberFormat="1" applyFont="1" applyFill="1" applyBorder="1"/>
    <xf numFmtId="0" fontId="3" fillId="0" borderId="0" xfId="0" applyFont="1" applyFill="1" applyBorder="1"/>
    <xf numFmtId="0" fontId="4" fillId="0" borderId="0" xfId="0" applyFont="1" applyFill="1" applyBorder="1"/>
    <xf numFmtId="0" fontId="5" fillId="0" borderId="0" xfId="0" applyFont="1" applyFill="1" applyBorder="1" applyAlignment="1">
      <alignment horizontal="right"/>
    </xf>
    <xf numFmtId="3" fontId="6" fillId="0" borderId="0" xfId="0" applyNumberFormat="1" applyFont="1" applyFill="1" applyBorder="1" applyAlignment="1">
      <alignment horizontal="right"/>
    </xf>
    <xf numFmtId="0" fontId="4" fillId="0" borderId="0" xfId="1" applyFont="1" applyFill="1"/>
    <xf numFmtId="1" fontId="5" fillId="0" borderId="0" xfId="0" applyNumberFormat="1" applyFont="1" applyFill="1" applyBorder="1"/>
    <xf numFmtId="164" fontId="3" fillId="0" borderId="0" xfId="1" applyNumberFormat="1" applyFont="1" applyBorder="1" applyProtection="1"/>
    <xf numFmtId="0" fontId="13" fillId="0" borderId="0" xfId="0" applyFont="1"/>
    <xf numFmtId="0" fontId="12" fillId="0" borderId="0" xfId="0" applyFont="1"/>
    <xf numFmtId="0" fontId="12" fillId="0" borderId="1" xfId="0" applyFont="1" applyBorder="1" applyAlignment="1">
      <alignment horizontal="center"/>
    </xf>
    <xf numFmtId="0" fontId="12" fillId="0" borderId="0" xfId="0" applyFont="1" applyBorder="1"/>
    <xf numFmtId="0" fontId="12" fillId="0" borderId="0" xfId="0" applyFont="1" applyAlignment="1">
      <alignment horizontal="center"/>
    </xf>
    <xf numFmtId="0" fontId="3" fillId="0" borderId="0" xfId="0" applyFont="1"/>
    <xf numFmtId="0" fontId="3" fillId="0" borderId="0" xfId="0" applyFont="1" applyAlignment="1">
      <alignment horizontal="center"/>
    </xf>
    <xf numFmtId="3" fontId="3" fillId="0" borderId="0" xfId="1" applyNumberFormat="1" applyFill="1" applyBorder="1"/>
    <xf numFmtId="164" fontId="12" fillId="0" borderId="0" xfId="26" applyNumberFormat="1" applyFont="1" applyBorder="1"/>
    <xf numFmtId="3" fontId="3" fillId="0" borderId="0" xfId="2" applyNumberFormat="1" applyFont="1" applyFill="1" applyBorder="1"/>
    <xf numFmtId="0" fontId="3" fillId="0" borderId="0" xfId="1" applyFont="1" applyFill="1"/>
    <xf numFmtId="164" fontId="3" fillId="0" borderId="0" xfId="1" applyNumberFormat="1" applyFill="1" applyBorder="1"/>
    <xf numFmtId="164" fontId="3" fillId="0" borderId="0" xfId="1" applyNumberFormat="1" applyFont="1" applyFill="1" applyBorder="1"/>
    <xf numFmtId="3" fontId="3" fillId="0" borderId="0" xfId="1" applyNumberFormat="1" applyFont="1" applyFill="1" applyBorder="1"/>
    <xf numFmtId="0" fontId="3" fillId="0" borderId="0" xfId="1" applyFont="1" applyFill="1" applyBorder="1"/>
    <xf numFmtId="3" fontId="3" fillId="0" borderId="0" xfId="1" applyNumberFormat="1" applyFont="1" applyFill="1"/>
    <xf numFmtId="164" fontId="3" fillId="0" borderId="0" xfId="1" applyNumberFormat="1" applyFont="1" applyFill="1" applyBorder="1" applyProtection="1"/>
    <xf numFmtId="3" fontId="3" fillId="0" borderId="0" xfId="1" applyNumberFormat="1" applyFont="1" applyBorder="1"/>
    <xf numFmtId="3" fontId="6" fillId="0" borderId="0" xfId="0" applyNumberFormat="1" applyFont="1" applyFill="1" applyBorder="1"/>
    <xf numFmtId="164" fontId="3" fillId="0" borderId="0" xfId="0" applyNumberFormat="1" applyFont="1" applyFill="1" applyBorder="1"/>
    <xf numFmtId="3" fontId="3" fillId="0" borderId="0" xfId="0" applyNumberFormat="1" applyFont="1" applyFill="1" applyBorder="1"/>
    <xf numFmtId="3" fontId="3" fillId="0" borderId="0" xfId="1" applyNumberFormat="1" applyBorder="1"/>
    <xf numFmtId="0" fontId="3" fillId="0" borderId="1" xfId="0" applyFont="1" applyFill="1" applyBorder="1"/>
    <xf numFmtId="0" fontId="18" fillId="0" borderId="0" xfId="0" applyFont="1"/>
    <xf numFmtId="3" fontId="3" fillId="0" borderId="0" xfId="0" applyNumberFormat="1" applyFont="1" applyFill="1" applyBorder="1" applyAlignment="1">
      <alignment horizontal="right"/>
    </xf>
    <xf numFmtId="0" fontId="3" fillId="0" borderId="0" xfId="0" applyFont="1" applyFill="1" applyBorder="1" applyAlignment="1">
      <alignment horizontal="right"/>
    </xf>
    <xf numFmtId="0" fontId="19" fillId="0" borderId="0" xfId="0" applyFont="1"/>
    <xf numFmtId="3" fontId="3" fillId="0" borderId="0" xfId="23" applyNumberFormat="1" applyFont="1" applyFill="1" applyBorder="1"/>
    <xf numFmtId="1" fontId="3" fillId="0" borderId="0" xfId="0" applyNumberFormat="1" applyFont="1" applyFill="1" applyBorder="1"/>
    <xf numFmtId="0" fontId="11" fillId="0" borderId="0" xfId="0" applyFont="1" applyFill="1"/>
    <xf numFmtId="164" fontId="12" fillId="0" borderId="0" xfId="2" applyNumberFormat="1" applyFont="1" applyFill="1" applyBorder="1"/>
    <xf numFmtId="165" fontId="12" fillId="0" borderId="0" xfId="2" applyNumberFormat="1" applyFont="1" applyFill="1" applyBorder="1"/>
    <xf numFmtId="0" fontId="0" fillId="0" borderId="0" xfId="0" applyFill="1" applyBorder="1"/>
    <xf numFmtId="0" fontId="3" fillId="0" borderId="0" xfId="1" applyFill="1" applyBorder="1"/>
    <xf numFmtId="0" fontId="20" fillId="0" borderId="0" xfId="0" applyFont="1" applyFill="1" applyAlignment="1">
      <alignment horizontal="left" wrapText="1"/>
    </xf>
    <xf numFmtId="0" fontId="13" fillId="0" borderId="0" xfId="0" applyFont="1" applyFill="1" applyAlignment="1"/>
    <xf numFmtId="0" fontId="12" fillId="0" borderId="0" xfId="0" applyFont="1" applyFill="1" applyAlignment="1">
      <alignment horizontal="center"/>
    </xf>
    <xf numFmtId="0" fontId="12" fillId="0" borderId="0" xfId="0" applyFont="1" applyFill="1" applyAlignment="1">
      <alignment horizontal="right"/>
    </xf>
    <xf numFmtId="165" fontId="12" fillId="0" borderId="0" xfId="2" applyNumberFormat="1" applyFont="1" applyFill="1" applyAlignment="1">
      <alignment horizontal="center"/>
    </xf>
    <xf numFmtId="0" fontId="12" fillId="0" borderId="0" xfId="0" applyFont="1" applyFill="1"/>
    <xf numFmtId="0" fontId="16" fillId="0" borderId="0" xfId="0" applyFont="1" applyFill="1" applyAlignment="1">
      <alignment vertical="center"/>
    </xf>
    <xf numFmtId="166" fontId="12" fillId="0" borderId="0" xfId="17" applyNumberFormat="1" applyFont="1" applyFill="1" applyAlignment="1">
      <alignment horizontal="center"/>
    </xf>
    <xf numFmtId="0" fontId="12" fillId="0" borderId="2" xfId="0" applyFont="1" applyFill="1" applyBorder="1"/>
    <xf numFmtId="0" fontId="12" fillId="0" borderId="3" xfId="0" applyFont="1" applyFill="1" applyBorder="1"/>
    <xf numFmtId="167" fontId="12" fillId="0" borderId="3" xfId="26" applyNumberFormat="1" applyFont="1" applyFill="1" applyBorder="1"/>
    <xf numFmtId="165" fontId="12" fillId="0" borderId="3" xfId="2" applyNumberFormat="1" applyFont="1" applyFill="1" applyBorder="1" applyAlignment="1">
      <alignment horizontal="center"/>
    </xf>
    <xf numFmtId="166" fontId="12" fillId="0" borderId="3" xfId="17" applyNumberFormat="1" applyFont="1" applyFill="1" applyBorder="1" applyAlignment="1">
      <alignment horizontal="center"/>
    </xf>
    <xf numFmtId="0" fontId="12" fillId="0" borderId="0" xfId="0" applyFont="1" applyFill="1" applyAlignment="1">
      <alignment wrapText="1"/>
    </xf>
    <xf numFmtId="0" fontId="12" fillId="0" borderId="0" xfId="0" applyFont="1" applyFill="1" applyBorder="1"/>
    <xf numFmtId="165" fontId="12" fillId="0" borderId="0" xfId="2" applyNumberFormat="1" applyFont="1" applyFill="1" applyBorder="1" applyAlignment="1">
      <alignment horizontal="center"/>
    </xf>
    <xf numFmtId="166" fontId="12" fillId="0" borderId="0" xfId="17" applyNumberFormat="1" applyFont="1" applyFill="1" applyBorder="1" applyAlignment="1">
      <alignment horizontal="center"/>
    </xf>
    <xf numFmtId="0" fontId="12" fillId="0" borderId="5" xfId="0" applyFont="1" applyFill="1" applyBorder="1"/>
    <xf numFmtId="0" fontId="12" fillId="0" borderId="1" xfId="0" applyFont="1" applyFill="1" applyBorder="1"/>
    <xf numFmtId="165" fontId="12" fillId="0" borderId="1" xfId="2" applyNumberFormat="1" applyFont="1" applyFill="1" applyBorder="1" applyAlignment="1">
      <alignment horizontal="center"/>
    </xf>
    <xf numFmtId="0" fontId="6" fillId="0" borderId="0" xfId="0" applyFont="1" applyFill="1"/>
    <xf numFmtId="0" fontId="12" fillId="0" borderId="0" xfId="0" applyFont="1" applyFill="1" applyAlignment="1"/>
    <xf numFmtId="0" fontId="16" fillId="0" borderId="0" xfId="0" applyFont="1" applyFill="1"/>
    <xf numFmtId="0" fontId="12" fillId="0" borderId="0" xfId="0" applyFont="1" applyAlignment="1">
      <alignment horizontal="right" wrapText="1"/>
    </xf>
    <xf numFmtId="0" fontId="12" fillId="0" borderId="0" xfId="0" applyFont="1" applyFill="1" applyAlignment="1">
      <alignment horizontal="left" wrapText="1"/>
    </xf>
    <xf numFmtId="0" fontId="12" fillId="0" borderId="0" xfId="0" applyFont="1" applyAlignment="1">
      <alignment horizontal="left" wrapText="1"/>
    </xf>
    <xf numFmtId="0" fontId="17" fillId="0" borderId="0" xfId="18" applyFont="1" applyFill="1" applyAlignment="1" applyProtection="1">
      <alignment wrapText="1"/>
    </xf>
    <xf numFmtId="0" fontId="3" fillId="0" borderId="0" xfId="0" applyFont="1" applyFill="1"/>
    <xf numFmtId="165" fontId="3" fillId="0" borderId="0" xfId="2" applyNumberFormat="1" applyFont="1" applyFill="1" applyAlignment="1">
      <alignment horizontal="center"/>
    </xf>
    <xf numFmtId="166" fontId="3" fillId="0" borderId="0" xfId="17" applyNumberFormat="1" applyFont="1" applyFill="1" applyAlignment="1">
      <alignment horizontal="center"/>
    </xf>
    <xf numFmtId="0" fontId="13" fillId="0" borderId="0" xfId="0" applyFont="1" applyFill="1" applyAlignment="1">
      <alignment horizontal="centerContinuous" vertical="center"/>
    </xf>
    <xf numFmtId="0" fontId="13" fillId="0" borderId="0" xfId="0" applyFont="1" applyFill="1" applyAlignment="1">
      <alignment horizontal="centerContinuous" vertical="center" wrapText="1"/>
    </xf>
    <xf numFmtId="0" fontId="13" fillId="0" borderId="0" xfId="0" applyFont="1" applyFill="1" applyAlignment="1">
      <alignment horizontal="right"/>
    </xf>
    <xf numFmtId="0" fontId="13" fillId="0" borderId="0" xfId="0" applyFont="1" applyFill="1" applyAlignment="1">
      <alignment horizontal="center" vertical="center" wrapText="1"/>
    </xf>
    <xf numFmtId="165" fontId="12" fillId="0" borderId="0" xfId="2" applyNumberFormat="1" applyFont="1" applyAlignment="1">
      <alignment horizontal="right"/>
    </xf>
    <xf numFmtId="165" fontId="12" fillId="0" borderId="0" xfId="2" applyNumberFormat="1" applyFont="1" applyAlignment="1">
      <alignment horizontal="center"/>
    </xf>
    <xf numFmtId="0" fontId="12" fillId="0" borderId="0" xfId="0" applyFont="1" applyAlignment="1">
      <alignment horizontal="right"/>
    </xf>
    <xf numFmtId="0" fontId="13" fillId="0" borderId="0" xfId="0" applyFont="1" applyFill="1"/>
    <xf numFmtId="0" fontId="12" fillId="0" borderId="0" xfId="0" applyFont="1" applyFill="1" applyAlignment="1">
      <alignment vertical="top"/>
    </xf>
    <xf numFmtId="164" fontId="12" fillId="0" borderId="0" xfId="0" applyNumberFormat="1" applyFont="1" applyFill="1" applyBorder="1"/>
    <xf numFmtId="0" fontId="3" fillId="0" borderId="0" xfId="1" applyFont="1" applyFill="1" applyAlignment="1">
      <alignment horizontal="center"/>
    </xf>
    <xf numFmtId="0" fontId="5" fillId="0" borderId="0" xfId="0" applyFont="1" applyFill="1" applyBorder="1" applyAlignment="1"/>
    <xf numFmtId="0" fontId="5" fillId="0" borderId="0" xfId="0" applyFont="1" applyFill="1" applyBorder="1" applyAlignment="1"/>
    <xf numFmtId="0" fontId="20" fillId="0" borderId="0" xfId="0" applyFont="1" applyFill="1" applyAlignment="1">
      <alignment horizontal="center" wrapText="1"/>
    </xf>
    <xf numFmtId="0" fontId="13" fillId="0" borderId="0" xfId="0" applyFont="1" applyFill="1" applyAlignment="1">
      <alignment horizontal="center"/>
    </xf>
    <xf numFmtId="0" fontId="12" fillId="0" borderId="4" xfId="0" applyFont="1" applyFill="1" applyBorder="1"/>
    <xf numFmtId="3" fontId="12" fillId="0" borderId="0" xfId="1" applyNumberFormat="1" applyFont="1" applyFill="1"/>
    <xf numFmtId="0" fontId="11" fillId="0" borderId="0" xfId="0" applyFont="1" applyFill="1" applyBorder="1"/>
    <xf numFmtId="0" fontId="12" fillId="0" borderId="0" xfId="0" applyFont="1" applyFill="1" applyAlignment="1">
      <alignment horizontal="left"/>
    </xf>
    <xf numFmtId="0" fontId="16" fillId="0" borderId="0" xfId="0" applyFont="1" applyFill="1" applyAlignment="1">
      <alignment wrapText="1"/>
    </xf>
    <xf numFmtId="0" fontId="16" fillId="0" borderId="0" xfId="0" applyFont="1" applyFill="1" applyAlignment="1"/>
    <xf numFmtId="3" fontId="19" fillId="0" borderId="0" xfId="0" applyNumberFormat="1" applyFont="1" applyFill="1" applyBorder="1"/>
    <xf numFmtId="0" fontId="22" fillId="0" borderId="0" xfId="0" applyFont="1" applyAlignment="1">
      <alignment vertical="center" wrapText="1"/>
    </xf>
    <xf numFmtId="0" fontId="21" fillId="0" borderId="0" xfId="0" applyFont="1" applyFill="1"/>
    <xf numFmtId="165" fontId="12" fillId="0" borderId="0" xfId="2" applyNumberFormat="1" applyFont="1" applyFill="1" applyAlignment="1">
      <alignment horizontal="right"/>
    </xf>
    <xf numFmtId="167" fontId="6" fillId="0" borderId="3" xfId="26" applyNumberFormat="1" applyFont="1" applyFill="1" applyBorder="1" applyAlignment="1">
      <alignment horizontal="right"/>
    </xf>
    <xf numFmtId="165" fontId="6" fillId="0" borderId="0" xfId="2" applyNumberFormat="1" applyFont="1" applyFill="1" applyBorder="1" applyAlignment="1">
      <alignment horizontal="right"/>
    </xf>
    <xf numFmtId="165" fontId="6" fillId="0" borderId="1" xfId="2" applyNumberFormat="1" applyFont="1" applyFill="1" applyBorder="1" applyAlignment="1">
      <alignment horizontal="right"/>
    </xf>
    <xf numFmtId="165" fontId="6" fillId="0" borderId="3" xfId="2" applyNumberFormat="1" applyFont="1" applyFill="1" applyBorder="1" applyAlignment="1">
      <alignment horizontal="right"/>
    </xf>
    <xf numFmtId="0" fontId="13" fillId="0" borderId="0" xfId="0" applyFont="1" applyFill="1" applyAlignment="1">
      <alignment vertical="center"/>
    </xf>
    <xf numFmtId="165" fontId="3" fillId="0" borderId="0" xfId="2" applyNumberFormat="1" applyFont="1" applyFill="1" applyAlignment="1">
      <alignment horizontal="right"/>
    </xf>
    <xf numFmtId="0" fontId="13" fillId="0" borderId="0" xfId="0" applyFont="1" applyFill="1" applyAlignment="1">
      <alignment horizontal="right" vertical="center" wrapText="1"/>
    </xf>
    <xf numFmtId="167" fontId="12" fillId="0" borderId="0" xfId="26" applyNumberFormat="1" applyFont="1" applyFill="1" applyAlignment="1">
      <alignment horizontal="right"/>
    </xf>
    <xf numFmtId="165" fontId="12" fillId="0" borderId="0" xfId="2" applyNumberFormat="1" applyFont="1" applyBorder="1"/>
    <xf numFmtId="165" fontId="3" fillId="0" borderId="0" xfId="2" applyNumberFormat="1" applyFont="1" applyBorder="1"/>
    <xf numFmtId="165" fontId="12" fillId="0" borderId="1" xfId="2" applyNumberFormat="1" applyFont="1" applyBorder="1"/>
    <xf numFmtId="0" fontId="0" fillId="0" borderId="0" xfId="0" applyFont="1" applyAlignment="1"/>
    <xf numFmtId="164" fontId="12" fillId="0" borderId="0" xfId="2" applyNumberFormat="1" applyFont="1" applyBorder="1"/>
    <xf numFmtId="0" fontId="24" fillId="0" borderId="0" xfId="47" applyFill="1" applyAlignment="1"/>
    <xf numFmtId="0" fontId="12" fillId="0" borderId="0" xfId="0" applyFont="1" applyFill="1" applyBorder="1" applyAlignment="1">
      <alignment wrapText="1"/>
    </xf>
    <xf numFmtId="0" fontId="5" fillId="0" borderId="0" xfId="0" applyFont="1" applyFill="1" applyBorder="1" applyAlignment="1"/>
    <xf numFmtId="166" fontId="12" fillId="0" borderId="1" xfId="17" applyNumberFormat="1" applyFont="1" applyFill="1" applyBorder="1" applyAlignment="1">
      <alignment horizontal="center"/>
    </xf>
    <xf numFmtId="0" fontId="12" fillId="0" borderId="3" xfId="0" applyFont="1" applyFill="1" applyBorder="1" applyAlignment="1">
      <alignment horizontal="left" vertical="top" wrapText="1"/>
    </xf>
    <xf numFmtId="3" fontId="3" fillId="0" borderId="1" xfId="1" applyNumberFormat="1" applyFill="1" applyBorder="1"/>
    <xf numFmtId="3" fontId="5" fillId="0" borderId="1" xfId="0" applyNumberFormat="1" applyFont="1" applyFill="1" applyBorder="1"/>
    <xf numFmtId="3" fontId="6" fillId="0" borderId="1" xfId="0" applyNumberFormat="1" applyFont="1" applyFill="1" applyBorder="1"/>
    <xf numFmtId="3" fontId="3" fillId="0" borderId="1" xfId="0" applyNumberFormat="1" applyFont="1" applyFill="1" applyBorder="1"/>
    <xf numFmtId="3" fontId="3" fillId="0" borderId="1" xfId="2" applyNumberFormat="1" applyFont="1" applyFill="1" applyBorder="1"/>
    <xf numFmtId="3" fontId="3" fillId="0" borderId="1" xfId="1" applyNumberFormat="1" applyBorder="1"/>
    <xf numFmtId="3" fontId="3" fillId="0" borderId="1" xfId="1" applyNumberFormat="1" applyFont="1" applyBorder="1"/>
    <xf numFmtId="0" fontId="5" fillId="0" borderId="0" xfId="0" applyFont="1" applyFill="1" applyBorder="1" applyAlignment="1"/>
    <xf numFmtId="0" fontId="12" fillId="0" borderId="0" xfId="0" applyFont="1" applyFill="1" applyBorder="1" applyAlignment="1">
      <alignment horizontal="left" vertical="top" wrapText="1"/>
    </xf>
    <xf numFmtId="0" fontId="12" fillId="0" borderId="0" xfId="0" applyFont="1" applyFill="1" applyBorder="1" applyAlignment="1">
      <alignment vertical="top" wrapText="1"/>
    </xf>
    <xf numFmtId="0" fontId="12" fillId="0" borderId="0" xfId="0" applyFont="1" applyFill="1" applyAlignment="1">
      <alignment vertical="top" wrapText="1"/>
    </xf>
    <xf numFmtId="0" fontId="12" fillId="0" borderId="0" xfId="0" applyFont="1" applyFill="1" applyAlignment="1">
      <alignment vertical="center" wrapText="1"/>
    </xf>
    <xf numFmtId="0" fontId="12" fillId="0" borderId="6" xfId="0" applyFont="1" applyFill="1" applyBorder="1" applyAlignment="1">
      <alignment vertical="top" wrapText="1"/>
    </xf>
    <xf numFmtId="0" fontId="12" fillId="0" borderId="7" xfId="0" applyFont="1" applyFill="1" applyBorder="1" applyAlignment="1">
      <alignment vertical="top" wrapText="1"/>
    </xf>
    <xf numFmtId="0" fontId="12" fillId="0" borderId="8" xfId="0" applyFont="1" applyFill="1" applyBorder="1" applyAlignment="1">
      <alignment vertical="top" wrapText="1"/>
    </xf>
    <xf numFmtId="0" fontId="3" fillId="0" borderId="0" xfId="0" applyFont="1" applyFill="1" applyBorder="1" applyAlignment="1">
      <alignment horizontal="center"/>
    </xf>
    <xf numFmtId="0" fontId="5" fillId="0" borderId="0" xfId="0" applyFont="1" applyFill="1" applyBorder="1" applyAlignment="1">
      <alignment horizontal="center"/>
    </xf>
    <xf numFmtId="0" fontId="0" fillId="0" borderId="0" xfId="0" applyFill="1" applyAlignment="1"/>
    <xf numFmtId="0" fontId="0" fillId="0" borderId="0" xfId="0" applyAlignment="1"/>
    <xf numFmtId="0" fontId="16" fillId="0" borderId="0" xfId="0" applyFont="1" applyFill="1" applyAlignment="1">
      <alignment horizontal="left" wrapText="1"/>
    </xf>
    <xf numFmtId="0" fontId="3" fillId="0" borderId="0" xfId="1" applyFont="1" applyFill="1" applyAlignment="1">
      <alignment horizontal="center"/>
    </xf>
    <xf numFmtId="0" fontId="0" fillId="0" borderId="0" xfId="0" applyFill="1" applyAlignment="1">
      <alignment horizontal="center"/>
    </xf>
    <xf numFmtId="0" fontId="5" fillId="0" borderId="0" xfId="0" applyFont="1" applyFill="1" applyBorder="1" applyAlignment="1"/>
    <xf numFmtId="0" fontId="21" fillId="0" borderId="0" xfId="0" applyFont="1" applyAlignment="1"/>
    <xf numFmtId="0" fontId="1" fillId="0" borderId="0" xfId="0" applyFont="1" applyFill="1" applyBorder="1" applyAlignment="1">
      <alignment horizontal="center"/>
    </xf>
    <xf numFmtId="0" fontId="4" fillId="0" borderId="0" xfId="0" applyFont="1" applyFill="1" applyBorder="1" applyAlignment="1">
      <alignment horizontal="left" wrapText="1"/>
    </xf>
    <xf numFmtId="0" fontId="11" fillId="0" borderId="0" xfId="0" applyFont="1" applyAlignment="1"/>
    <xf numFmtId="0" fontId="3" fillId="0" borderId="0" xfId="0" applyFont="1" applyFill="1" applyBorder="1" applyAlignment="1"/>
    <xf numFmtId="0" fontId="11" fillId="0" borderId="0" xfId="0" applyFont="1" applyFill="1" applyAlignment="1"/>
    <xf numFmtId="0" fontId="4" fillId="0" borderId="0" xfId="0" applyFont="1" applyAlignment="1">
      <alignment horizontal="left" vertical="center" wrapText="1"/>
    </xf>
    <xf numFmtId="0" fontId="4" fillId="0" borderId="0" xfId="1" applyFont="1" applyAlignment="1">
      <alignment horizontal="left" wrapText="1"/>
    </xf>
    <xf numFmtId="0" fontId="4" fillId="0" borderId="0" xfId="0" applyFont="1" applyFill="1" applyBorder="1" applyAlignment="1">
      <alignment horizontal="left" vertical="top" wrapText="1"/>
    </xf>
    <xf numFmtId="0" fontId="15" fillId="0" borderId="0" xfId="0" applyFont="1" applyFill="1" applyAlignment="1">
      <alignment horizontal="left" vertical="top" wrapText="1"/>
    </xf>
    <xf numFmtId="0" fontId="0" fillId="0" borderId="0" xfId="0" applyFill="1" applyAlignment="1">
      <alignment vertical="top"/>
    </xf>
    <xf numFmtId="0" fontId="12" fillId="0" borderId="6" xfId="0" applyFont="1" applyFill="1" applyBorder="1" applyAlignment="1">
      <alignment horizontal="left" vertical="top" wrapText="1"/>
    </xf>
    <xf numFmtId="0" fontId="12" fillId="0" borderId="7" xfId="0" applyFont="1" applyFill="1" applyBorder="1" applyAlignment="1">
      <alignment horizontal="left" vertical="top" wrapText="1"/>
    </xf>
    <xf numFmtId="0" fontId="12" fillId="0" borderId="8" xfId="0" applyFont="1" applyFill="1" applyBorder="1" applyAlignment="1">
      <alignment horizontal="left" vertical="top" wrapText="1"/>
    </xf>
    <xf numFmtId="0" fontId="13" fillId="0" borderId="0" xfId="0" applyFont="1" applyFill="1" applyAlignment="1">
      <alignment horizontal="left" vertical="center"/>
    </xf>
    <xf numFmtId="0" fontId="13" fillId="0" borderId="0" xfId="0" applyFont="1" applyAlignment="1">
      <alignment horizontal="center"/>
    </xf>
    <xf numFmtId="0" fontId="20" fillId="0" borderId="0" xfId="0" applyFont="1" applyAlignment="1">
      <alignment horizontal="center"/>
    </xf>
    <xf numFmtId="0" fontId="20" fillId="0" borderId="0" xfId="0" applyFont="1" applyFill="1" applyAlignment="1">
      <alignment horizontal="left"/>
    </xf>
  </cellXfs>
  <cellStyles count="48">
    <cellStyle name="Comma" xfId="2" builtinId="3"/>
    <cellStyle name="Comma 2" xfId="3"/>
    <cellStyle name="Comma 2 2" xfId="13"/>
    <cellStyle name="Comma 2 3" xfId="27"/>
    <cellStyle name="Comma 2 4" xfId="37"/>
    <cellStyle name="Comma 3" xfId="11"/>
    <cellStyle name="Comma 3 2" xfId="46"/>
    <cellStyle name="Comma 4" xfId="9"/>
    <cellStyle name="Comma 5" xfId="40"/>
    <cellStyle name="Comma 6" xfId="33"/>
    <cellStyle name="Currency" xfId="26" builtinId="4"/>
    <cellStyle name="Currency 2" xfId="29"/>
    <cellStyle name="Currency 3" xfId="44"/>
    <cellStyle name="Hyperlink" xfId="47" builtinId="8"/>
    <cellStyle name="Hyperlink 2" xfId="18"/>
    <cellStyle name="Normal" xfId="0" builtinId="0"/>
    <cellStyle name="Normal 2" xfId="4"/>
    <cellStyle name="Normal 2 2" xfId="14"/>
    <cellStyle name="Normal 2 3" xfId="28"/>
    <cellStyle name="Normal 2 4" xfId="34"/>
    <cellStyle name="Normal 2_Current forecast" xfId="30"/>
    <cellStyle name="Normal 3" xfId="5"/>
    <cellStyle name="Normal 3 2" xfId="6"/>
    <cellStyle name="Normal 3 2 2" xfId="15"/>
    <cellStyle name="Normal 3 2 3" xfId="38"/>
    <cellStyle name="Normal 4" xfId="1"/>
    <cellStyle name="Normal 4 2" xfId="21"/>
    <cellStyle name="Normal 5" xfId="10"/>
    <cellStyle name="Normal 5 2" xfId="24"/>
    <cellStyle name="Normal 5 3" xfId="20"/>
    <cellStyle name="Normal 5 4" xfId="41"/>
    <cellStyle name="Normal 5_Spreadsheet III - Local" xfId="25"/>
    <cellStyle name="Normal 6" xfId="7"/>
    <cellStyle name="Normal 6 2" xfId="22"/>
    <cellStyle name="Normal 6 3" xfId="19"/>
    <cellStyle name="Normal 6_Spreadsheet III - Local" xfId="23"/>
    <cellStyle name="Normal 7" xfId="39"/>
    <cellStyle name="Normal 8" xfId="32"/>
    <cellStyle name="Normal 9" xfId="35"/>
    <cellStyle name="Percent" xfId="17" builtinId="5"/>
    <cellStyle name="Percent 2" xfId="12"/>
    <cellStyle name="Percent 2 2" xfId="42"/>
    <cellStyle name="Percent 2 3" xfId="31"/>
    <cellStyle name="Percent 2 4" xfId="45"/>
    <cellStyle name="Percent 3" xfId="8"/>
    <cellStyle name="Percent 3 2" xfId="16"/>
    <cellStyle name="Percent 4" xfId="43"/>
    <cellStyle name="Percent 5" xfId="36"/>
  </cellStyles>
  <dxfs count="3">
    <dxf>
      <fill>
        <patternFill patternType="none">
          <bgColor auto="1"/>
        </patternFill>
      </fill>
      <border>
        <bottom style="thin">
          <color auto="1"/>
        </bottom>
        <vertical/>
        <horizontal/>
      </border>
    </dxf>
    <dxf>
      <fill>
        <patternFill patternType="none">
          <bgColor auto="1"/>
        </patternFill>
      </fill>
      <border>
        <bottom style="thin">
          <color auto="1"/>
        </bottom>
        <vertical/>
        <horizontal/>
      </border>
    </dxf>
    <dxf>
      <fill>
        <patternFill patternType="none">
          <bgColor auto="1"/>
        </patternFill>
      </fill>
      <border>
        <bottom style="thin">
          <color auto="1"/>
        </bottom>
        <vertical/>
        <horizontal/>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s://www.ofm.wa.gov/budget/budget-instructions/transportation-revenue-information" TargetMode="External"/><Relationship Id="rId1" Type="http://schemas.openxmlformats.org/officeDocument/2006/relationships/hyperlink" Target="http://www.ofm.wa.gov/budget/info/transportationrevenue.as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G52"/>
  <sheetViews>
    <sheetView tabSelected="1" zoomScaleNormal="100" workbookViewId="0"/>
  </sheetViews>
  <sheetFormatPr defaultColWidth="9.109375" defaultRowHeight="13.2" x14ac:dyDescent="0.25"/>
  <cols>
    <col min="1" max="5" width="9.109375" style="14"/>
    <col min="6" max="6" width="11.109375" style="14" customWidth="1"/>
    <col min="7" max="7" width="10.88671875" style="14" bestFit="1" customWidth="1"/>
    <col min="8" max="16384" width="9.109375" style="14"/>
  </cols>
  <sheetData>
    <row r="1" spans="1:7" x14ac:dyDescent="0.25">
      <c r="A1" s="84" t="s">
        <v>80</v>
      </c>
    </row>
    <row r="2" spans="1:7" x14ac:dyDescent="0.25">
      <c r="A2" s="13"/>
    </row>
    <row r="3" spans="1:7" x14ac:dyDescent="0.25">
      <c r="A3" s="13"/>
      <c r="G3" s="15" t="s">
        <v>81</v>
      </c>
    </row>
    <row r="4" spans="1:7" x14ac:dyDescent="0.25">
      <c r="A4" s="16" t="s">
        <v>82</v>
      </c>
      <c r="B4" s="16"/>
      <c r="C4" s="16"/>
      <c r="D4" s="16"/>
      <c r="E4" s="16"/>
    </row>
    <row r="5" spans="1:7" x14ac:dyDescent="0.25">
      <c r="B5" s="14" t="s">
        <v>83</v>
      </c>
      <c r="G5" s="17" t="s">
        <v>84</v>
      </c>
    </row>
    <row r="6" spans="1:7" x14ac:dyDescent="0.25">
      <c r="B6" s="14" t="s">
        <v>85</v>
      </c>
      <c r="G6" s="17" t="s">
        <v>84</v>
      </c>
    </row>
    <row r="7" spans="1:7" x14ac:dyDescent="0.25">
      <c r="B7" s="14" t="s">
        <v>142</v>
      </c>
      <c r="G7" s="17" t="s">
        <v>84</v>
      </c>
    </row>
    <row r="8" spans="1:7" x14ac:dyDescent="0.25">
      <c r="B8" s="14" t="s">
        <v>241</v>
      </c>
      <c r="G8" s="17" t="s">
        <v>87</v>
      </c>
    </row>
    <row r="9" spans="1:7" x14ac:dyDescent="0.25">
      <c r="B9" s="14" t="s">
        <v>240</v>
      </c>
      <c r="G9" s="17" t="s">
        <v>87</v>
      </c>
    </row>
    <row r="10" spans="1:7" x14ac:dyDescent="0.25">
      <c r="B10" s="14" t="s">
        <v>242</v>
      </c>
      <c r="G10" s="17" t="s">
        <v>87</v>
      </c>
    </row>
    <row r="11" spans="1:7" x14ac:dyDescent="0.25">
      <c r="B11" s="14" t="s">
        <v>86</v>
      </c>
      <c r="G11" s="17" t="s">
        <v>90</v>
      </c>
    </row>
    <row r="12" spans="1:7" x14ac:dyDescent="0.25">
      <c r="B12" s="14" t="s">
        <v>88</v>
      </c>
      <c r="G12" s="17" t="s">
        <v>90</v>
      </c>
    </row>
    <row r="13" spans="1:7" x14ac:dyDescent="0.25">
      <c r="B13" s="14" t="s">
        <v>89</v>
      </c>
      <c r="G13" s="17" t="s">
        <v>90</v>
      </c>
    </row>
    <row r="14" spans="1:7" x14ac:dyDescent="0.25">
      <c r="B14" s="14" t="s">
        <v>153</v>
      </c>
      <c r="G14" s="17" t="s">
        <v>92</v>
      </c>
    </row>
    <row r="15" spans="1:7" x14ac:dyDescent="0.25">
      <c r="B15" s="14" t="s">
        <v>91</v>
      </c>
      <c r="G15" s="17" t="s">
        <v>92</v>
      </c>
    </row>
    <row r="16" spans="1:7" x14ac:dyDescent="0.25">
      <c r="B16" s="14" t="s">
        <v>93</v>
      </c>
      <c r="G16" s="17" t="s">
        <v>92</v>
      </c>
    </row>
    <row r="17" spans="1:7" x14ac:dyDescent="0.25">
      <c r="B17" s="14" t="s">
        <v>94</v>
      </c>
      <c r="G17" s="17" t="s">
        <v>95</v>
      </c>
    </row>
    <row r="18" spans="1:7" x14ac:dyDescent="0.25">
      <c r="B18" s="14" t="s">
        <v>96</v>
      </c>
      <c r="G18" s="17" t="s">
        <v>95</v>
      </c>
    </row>
    <row r="19" spans="1:7" x14ac:dyDescent="0.25">
      <c r="B19" s="14" t="s">
        <v>97</v>
      </c>
      <c r="G19" s="17" t="s">
        <v>243</v>
      </c>
    </row>
    <row r="20" spans="1:7" x14ac:dyDescent="0.25">
      <c r="B20" s="14" t="s">
        <v>98</v>
      </c>
      <c r="G20" s="17" t="s">
        <v>243</v>
      </c>
    </row>
    <row r="21" spans="1:7" x14ac:dyDescent="0.25">
      <c r="B21" s="14" t="s">
        <v>154</v>
      </c>
      <c r="G21" s="17" t="s">
        <v>243</v>
      </c>
    </row>
    <row r="22" spans="1:7" x14ac:dyDescent="0.25">
      <c r="G22" s="17"/>
    </row>
    <row r="23" spans="1:7" x14ac:dyDescent="0.25">
      <c r="A23" s="16" t="s">
        <v>99</v>
      </c>
      <c r="B23" s="16"/>
      <c r="C23" s="16"/>
      <c r="D23" s="16"/>
      <c r="E23" s="16"/>
      <c r="G23" s="17"/>
    </row>
    <row r="24" spans="1:7" x14ac:dyDescent="0.25">
      <c r="B24" s="14" t="s">
        <v>100</v>
      </c>
      <c r="G24" s="17" t="s">
        <v>101</v>
      </c>
    </row>
    <row r="25" spans="1:7" x14ac:dyDescent="0.25">
      <c r="B25" s="18" t="s">
        <v>102</v>
      </c>
      <c r="C25" s="18"/>
      <c r="D25" s="18"/>
      <c r="E25" s="18"/>
      <c r="F25" s="18"/>
      <c r="G25" s="19" t="s">
        <v>101</v>
      </c>
    </row>
    <row r="26" spans="1:7" x14ac:dyDescent="0.25">
      <c r="B26" s="18" t="s">
        <v>104</v>
      </c>
      <c r="C26" s="18"/>
      <c r="D26" s="18"/>
      <c r="E26" s="18"/>
      <c r="F26" s="18"/>
      <c r="G26" s="19" t="s">
        <v>101</v>
      </c>
    </row>
    <row r="27" spans="1:7" x14ac:dyDescent="0.25">
      <c r="B27" s="14" t="s">
        <v>134</v>
      </c>
      <c r="G27" s="17" t="s">
        <v>103</v>
      </c>
    </row>
    <row r="28" spans="1:7" x14ac:dyDescent="0.25">
      <c r="B28" s="14" t="s">
        <v>106</v>
      </c>
      <c r="G28" s="17" t="s">
        <v>103</v>
      </c>
    </row>
    <row r="29" spans="1:7" x14ac:dyDescent="0.25">
      <c r="B29" s="14" t="s">
        <v>107</v>
      </c>
      <c r="G29" s="17" t="s">
        <v>103</v>
      </c>
    </row>
    <row r="30" spans="1:7" x14ac:dyDescent="0.25">
      <c r="B30" s="14" t="s">
        <v>108</v>
      </c>
      <c r="G30" s="17" t="s">
        <v>105</v>
      </c>
    </row>
    <row r="31" spans="1:7" x14ac:dyDescent="0.25">
      <c r="B31" s="14" t="s">
        <v>109</v>
      </c>
      <c r="G31" s="17" t="s">
        <v>105</v>
      </c>
    </row>
    <row r="32" spans="1:7" x14ac:dyDescent="0.25">
      <c r="B32" s="14" t="s">
        <v>110</v>
      </c>
      <c r="G32" s="17" t="s">
        <v>105</v>
      </c>
    </row>
    <row r="33" spans="1:7" x14ac:dyDescent="0.25">
      <c r="B33" s="14" t="s">
        <v>111</v>
      </c>
      <c r="G33" s="17" t="s">
        <v>105</v>
      </c>
    </row>
    <row r="34" spans="1:7" x14ac:dyDescent="0.25">
      <c r="G34" s="17"/>
    </row>
    <row r="35" spans="1:7" x14ac:dyDescent="0.25">
      <c r="A35" s="16" t="s">
        <v>112</v>
      </c>
      <c r="B35" s="16"/>
      <c r="C35" s="16"/>
      <c r="D35" s="16"/>
      <c r="E35" s="16"/>
      <c r="G35" s="17"/>
    </row>
    <row r="36" spans="1:7" x14ac:dyDescent="0.25">
      <c r="B36" s="14" t="s">
        <v>113</v>
      </c>
      <c r="G36" s="17" t="s">
        <v>114</v>
      </c>
    </row>
    <row r="37" spans="1:7" x14ac:dyDescent="0.25">
      <c r="B37" s="14" t="s">
        <v>115</v>
      </c>
      <c r="G37" s="17" t="s">
        <v>114</v>
      </c>
    </row>
    <row r="38" spans="1:7" x14ac:dyDescent="0.25">
      <c r="B38" s="14" t="s">
        <v>116</v>
      </c>
      <c r="G38" s="17" t="s">
        <v>114</v>
      </c>
    </row>
    <row r="39" spans="1:7" x14ac:dyDescent="0.25">
      <c r="B39" s="14" t="s">
        <v>118</v>
      </c>
      <c r="G39" s="17" t="s">
        <v>117</v>
      </c>
    </row>
    <row r="40" spans="1:7" x14ac:dyDescent="0.25">
      <c r="B40" s="14" t="s">
        <v>119</v>
      </c>
      <c r="G40" s="17"/>
    </row>
    <row r="41" spans="1:7" x14ac:dyDescent="0.25">
      <c r="C41" s="14" t="s">
        <v>120</v>
      </c>
      <c r="G41" s="17" t="s">
        <v>117</v>
      </c>
    </row>
    <row r="42" spans="1:7" x14ac:dyDescent="0.25">
      <c r="C42" s="14" t="s">
        <v>122</v>
      </c>
      <c r="G42" s="17" t="s">
        <v>117</v>
      </c>
    </row>
    <row r="43" spans="1:7" x14ac:dyDescent="0.25">
      <c r="C43" s="14" t="s">
        <v>123</v>
      </c>
      <c r="G43" s="17" t="s">
        <v>121</v>
      </c>
    </row>
    <row r="44" spans="1:7" x14ac:dyDescent="0.25">
      <c r="C44" s="14" t="s">
        <v>125</v>
      </c>
      <c r="G44" s="17" t="s">
        <v>121</v>
      </c>
    </row>
    <row r="45" spans="1:7" x14ac:dyDescent="0.25">
      <c r="C45" s="14" t="s">
        <v>126</v>
      </c>
      <c r="G45" s="17" t="s">
        <v>121</v>
      </c>
    </row>
    <row r="46" spans="1:7" x14ac:dyDescent="0.25">
      <c r="C46" s="14" t="s">
        <v>128</v>
      </c>
      <c r="G46" s="17" t="s">
        <v>124</v>
      </c>
    </row>
    <row r="47" spans="1:7" x14ac:dyDescent="0.25">
      <c r="C47" s="14" t="s">
        <v>129</v>
      </c>
      <c r="G47" s="17" t="s">
        <v>124</v>
      </c>
    </row>
    <row r="48" spans="1:7" x14ac:dyDescent="0.25">
      <c r="C48" s="14" t="s">
        <v>130</v>
      </c>
      <c r="G48" s="17" t="s">
        <v>124</v>
      </c>
    </row>
    <row r="49" spans="3:7" x14ac:dyDescent="0.25">
      <c r="C49" s="14" t="s">
        <v>131</v>
      </c>
      <c r="G49" s="17" t="s">
        <v>127</v>
      </c>
    </row>
    <row r="50" spans="3:7" x14ac:dyDescent="0.25">
      <c r="C50" s="14" t="s">
        <v>132</v>
      </c>
      <c r="G50" s="17" t="s">
        <v>127</v>
      </c>
    </row>
    <row r="51" spans="3:7" x14ac:dyDescent="0.25">
      <c r="C51" s="14" t="s">
        <v>133</v>
      </c>
      <c r="G51" s="17" t="s">
        <v>127</v>
      </c>
    </row>
    <row r="52" spans="3:7" x14ac:dyDescent="0.25">
      <c r="C52" s="14" t="s">
        <v>252</v>
      </c>
      <c r="G52" s="17" t="s">
        <v>253</v>
      </c>
    </row>
  </sheetData>
  <pageMargins left="0.7" right="0.7" top="0.75" bottom="0.75" header="0.3" footer="0.3"/>
  <pageSetup scale="125" orientation="portrait" r:id="rId1"/>
  <rowBreaks count="1" manualBreakCount="1">
    <brk id="34"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XFB335"/>
  <sheetViews>
    <sheetView zoomScaleNormal="100" zoomScaleSheetLayoutView="50" workbookViewId="0">
      <pane ySplit="4" topLeftCell="A5" activePane="bottomLeft" state="frozen"/>
      <selection activeCell="A5" sqref="A5"/>
      <selection pane="bottomLeft" activeCell="A5" sqref="A5"/>
    </sheetView>
  </sheetViews>
  <sheetFormatPr defaultColWidth="9.109375" defaultRowHeight="13.2" x14ac:dyDescent="0.25"/>
  <cols>
    <col min="1" max="1" width="10.109375" style="1" customWidth="1"/>
    <col min="2" max="2" width="0.88671875" style="1" customWidth="1"/>
    <col min="3" max="6" width="13.109375" style="1" hidden="1" customWidth="1"/>
    <col min="7" max="15" width="13.109375" style="1" customWidth="1"/>
    <col min="16" max="258" width="9.109375" style="1"/>
    <col min="259" max="259" width="11.109375" style="1" customWidth="1"/>
    <col min="260" max="260" width="2.44140625" style="1" customWidth="1"/>
    <col min="261" max="262" width="13.44140625" style="1" customWidth="1"/>
    <col min="263" max="264" width="13.109375" style="1" customWidth="1"/>
    <col min="265" max="265" width="14" style="1" customWidth="1"/>
    <col min="266" max="266" width="13.44140625" style="1" customWidth="1"/>
    <col min="267" max="267" width="13.109375" style="1" customWidth="1"/>
    <col min="268" max="514" width="9.109375" style="1"/>
    <col min="515" max="515" width="11.109375" style="1" customWidth="1"/>
    <col min="516" max="516" width="2.44140625" style="1" customWidth="1"/>
    <col min="517" max="518" width="13.44140625" style="1" customWidth="1"/>
    <col min="519" max="520" width="13.109375" style="1" customWidth="1"/>
    <col min="521" max="521" width="14" style="1" customWidth="1"/>
    <col min="522" max="522" width="13.44140625" style="1" customWidth="1"/>
    <col min="523" max="523" width="13.109375" style="1" customWidth="1"/>
    <col min="524" max="770" width="9.109375" style="1"/>
    <col min="771" max="771" width="11.109375" style="1" customWidth="1"/>
    <col min="772" max="772" width="2.44140625" style="1" customWidth="1"/>
    <col min="773" max="774" width="13.44140625" style="1" customWidth="1"/>
    <col min="775" max="776" width="13.109375" style="1" customWidth="1"/>
    <col min="777" max="777" width="14" style="1" customWidth="1"/>
    <col min="778" max="778" width="13.44140625" style="1" customWidth="1"/>
    <col min="779" max="779" width="13.109375" style="1" customWidth="1"/>
    <col min="780" max="1026" width="9.109375" style="1"/>
    <col min="1027" max="1027" width="11.109375" style="1" customWidth="1"/>
    <col min="1028" max="1028" width="2.44140625" style="1" customWidth="1"/>
    <col min="1029" max="1030" width="13.44140625" style="1" customWidth="1"/>
    <col min="1031" max="1032" width="13.109375" style="1" customWidth="1"/>
    <col min="1033" max="1033" width="14" style="1" customWidth="1"/>
    <col min="1034" max="1034" width="13.44140625" style="1" customWidth="1"/>
    <col min="1035" max="1035" width="13.109375" style="1" customWidth="1"/>
    <col min="1036" max="1282" width="9.109375" style="1"/>
    <col min="1283" max="1283" width="11.109375" style="1" customWidth="1"/>
    <col min="1284" max="1284" width="2.44140625" style="1" customWidth="1"/>
    <col min="1285" max="1286" width="13.44140625" style="1" customWidth="1"/>
    <col min="1287" max="1288" width="13.109375" style="1" customWidth="1"/>
    <col min="1289" max="1289" width="14" style="1" customWidth="1"/>
    <col min="1290" max="1290" width="13.44140625" style="1" customWidth="1"/>
    <col min="1291" max="1291" width="13.109375" style="1" customWidth="1"/>
    <col min="1292" max="1538" width="9.109375" style="1"/>
    <col min="1539" max="1539" width="11.109375" style="1" customWidth="1"/>
    <col min="1540" max="1540" width="2.44140625" style="1" customWidth="1"/>
    <col min="1541" max="1542" width="13.44140625" style="1" customWidth="1"/>
    <col min="1543" max="1544" width="13.109375" style="1" customWidth="1"/>
    <col min="1545" max="1545" width="14" style="1" customWidth="1"/>
    <col min="1546" max="1546" width="13.44140625" style="1" customWidth="1"/>
    <col min="1547" max="1547" width="13.109375" style="1" customWidth="1"/>
    <col min="1548" max="1794" width="9.109375" style="1"/>
    <col min="1795" max="1795" width="11.109375" style="1" customWidth="1"/>
    <col min="1796" max="1796" width="2.44140625" style="1" customWidth="1"/>
    <col min="1797" max="1798" width="13.44140625" style="1" customWidth="1"/>
    <col min="1799" max="1800" width="13.109375" style="1" customWidth="1"/>
    <col min="1801" max="1801" width="14" style="1" customWidth="1"/>
    <col min="1802" max="1802" width="13.44140625" style="1" customWidth="1"/>
    <col min="1803" max="1803" width="13.109375" style="1" customWidth="1"/>
    <col min="1804" max="2050" width="9.109375" style="1"/>
    <col min="2051" max="2051" width="11.109375" style="1" customWidth="1"/>
    <col min="2052" max="2052" width="2.44140625" style="1" customWidth="1"/>
    <col min="2053" max="2054" width="13.44140625" style="1" customWidth="1"/>
    <col min="2055" max="2056" width="13.109375" style="1" customWidth="1"/>
    <col min="2057" max="2057" width="14" style="1" customWidth="1"/>
    <col min="2058" max="2058" width="13.44140625" style="1" customWidth="1"/>
    <col min="2059" max="2059" width="13.109375" style="1" customWidth="1"/>
    <col min="2060" max="2306" width="9.109375" style="1"/>
    <col min="2307" max="2307" width="11.109375" style="1" customWidth="1"/>
    <col min="2308" max="2308" width="2.44140625" style="1" customWidth="1"/>
    <col min="2309" max="2310" width="13.44140625" style="1" customWidth="1"/>
    <col min="2311" max="2312" width="13.109375" style="1" customWidth="1"/>
    <col min="2313" max="2313" width="14" style="1" customWidth="1"/>
    <col min="2314" max="2314" width="13.44140625" style="1" customWidth="1"/>
    <col min="2315" max="2315" width="13.109375" style="1" customWidth="1"/>
    <col min="2316" max="2562" width="9.109375" style="1"/>
    <col min="2563" max="2563" width="11.109375" style="1" customWidth="1"/>
    <col min="2564" max="2564" width="2.44140625" style="1" customWidth="1"/>
    <col min="2565" max="2566" width="13.44140625" style="1" customWidth="1"/>
    <col min="2567" max="2568" width="13.109375" style="1" customWidth="1"/>
    <col min="2569" max="2569" width="14" style="1" customWidth="1"/>
    <col min="2570" max="2570" width="13.44140625" style="1" customWidth="1"/>
    <col min="2571" max="2571" width="13.109375" style="1" customWidth="1"/>
    <col min="2572" max="2818" width="9.109375" style="1"/>
    <col min="2819" max="2819" width="11.109375" style="1" customWidth="1"/>
    <col min="2820" max="2820" width="2.44140625" style="1" customWidth="1"/>
    <col min="2821" max="2822" width="13.44140625" style="1" customWidth="1"/>
    <col min="2823" max="2824" width="13.109375" style="1" customWidth="1"/>
    <col min="2825" max="2825" width="14" style="1" customWidth="1"/>
    <col min="2826" max="2826" width="13.44140625" style="1" customWidth="1"/>
    <col min="2827" max="2827" width="13.109375" style="1" customWidth="1"/>
    <col min="2828" max="3074" width="9.109375" style="1"/>
    <col min="3075" max="3075" width="11.109375" style="1" customWidth="1"/>
    <col min="3076" max="3076" width="2.44140625" style="1" customWidth="1"/>
    <col min="3077" max="3078" width="13.44140625" style="1" customWidth="1"/>
    <col min="3079" max="3080" width="13.109375" style="1" customWidth="1"/>
    <col min="3081" max="3081" width="14" style="1" customWidth="1"/>
    <col min="3082" max="3082" width="13.44140625" style="1" customWidth="1"/>
    <col min="3083" max="3083" width="13.109375" style="1" customWidth="1"/>
    <col min="3084" max="3330" width="9.109375" style="1"/>
    <col min="3331" max="3331" width="11.109375" style="1" customWidth="1"/>
    <col min="3332" max="3332" width="2.44140625" style="1" customWidth="1"/>
    <col min="3333" max="3334" width="13.44140625" style="1" customWidth="1"/>
    <col min="3335" max="3336" width="13.109375" style="1" customWidth="1"/>
    <col min="3337" max="3337" width="14" style="1" customWidth="1"/>
    <col min="3338" max="3338" width="13.44140625" style="1" customWidth="1"/>
    <col min="3339" max="3339" width="13.109375" style="1" customWidth="1"/>
    <col min="3340" max="3586" width="9.109375" style="1"/>
    <col min="3587" max="3587" width="11.109375" style="1" customWidth="1"/>
    <col min="3588" max="3588" width="2.44140625" style="1" customWidth="1"/>
    <col min="3589" max="3590" width="13.44140625" style="1" customWidth="1"/>
    <col min="3591" max="3592" width="13.109375" style="1" customWidth="1"/>
    <col min="3593" max="3593" width="14" style="1" customWidth="1"/>
    <col min="3594" max="3594" width="13.44140625" style="1" customWidth="1"/>
    <col min="3595" max="3595" width="13.109375" style="1" customWidth="1"/>
    <col min="3596" max="3842" width="9.109375" style="1"/>
    <col min="3843" max="3843" width="11.109375" style="1" customWidth="1"/>
    <col min="3844" max="3844" width="2.44140625" style="1" customWidth="1"/>
    <col min="3845" max="3846" width="13.44140625" style="1" customWidth="1"/>
    <col min="3847" max="3848" width="13.109375" style="1" customWidth="1"/>
    <col min="3849" max="3849" width="14" style="1" customWidth="1"/>
    <col min="3850" max="3850" width="13.44140625" style="1" customWidth="1"/>
    <col min="3851" max="3851" width="13.109375" style="1" customWidth="1"/>
    <col min="3852" max="4098" width="9.109375" style="1"/>
    <col min="4099" max="4099" width="11.109375" style="1" customWidth="1"/>
    <col min="4100" max="4100" width="2.44140625" style="1" customWidth="1"/>
    <col min="4101" max="4102" width="13.44140625" style="1" customWidth="1"/>
    <col min="4103" max="4104" width="13.109375" style="1" customWidth="1"/>
    <col min="4105" max="4105" width="14" style="1" customWidth="1"/>
    <col min="4106" max="4106" width="13.44140625" style="1" customWidth="1"/>
    <col min="4107" max="4107" width="13.109375" style="1" customWidth="1"/>
    <col min="4108" max="4354" width="9.109375" style="1"/>
    <col min="4355" max="4355" width="11.109375" style="1" customWidth="1"/>
    <col min="4356" max="4356" width="2.44140625" style="1" customWidth="1"/>
    <col min="4357" max="4358" width="13.44140625" style="1" customWidth="1"/>
    <col min="4359" max="4360" width="13.109375" style="1" customWidth="1"/>
    <col min="4361" max="4361" width="14" style="1" customWidth="1"/>
    <col min="4362" max="4362" width="13.44140625" style="1" customWidth="1"/>
    <col min="4363" max="4363" width="13.109375" style="1" customWidth="1"/>
    <col min="4364" max="4610" width="9.109375" style="1"/>
    <col min="4611" max="4611" width="11.109375" style="1" customWidth="1"/>
    <col min="4612" max="4612" width="2.44140625" style="1" customWidth="1"/>
    <col min="4613" max="4614" width="13.44140625" style="1" customWidth="1"/>
    <col min="4615" max="4616" width="13.109375" style="1" customWidth="1"/>
    <col min="4617" max="4617" width="14" style="1" customWidth="1"/>
    <col min="4618" max="4618" width="13.44140625" style="1" customWidth="1"/>
    <col min="4619" max="4619" width="13.109375" style="1" customWidth="1"/>
    <col min="4620" max="4866" width="9.109375" style="1"/>
    <col min="4867" max="4867" width="11.109375" style="1" customWidth="1"/>
    <col min="4868" max="4868" width="2.44140625" style="1" customWidth="1"/>
    <col min="4869" max="4870" width="13.44140625" style="1" customWidth="1"/>
    <col min="4871" max="4872" width="13.109375" style="1" customWidth="1"/>
    <col min="4873" max="4873" width="14" style="1" customWidth="1"/>
    <col min="4874" max="4874" width="13.44140625" style="1" customWidth="1"/>
    <col min="4875" max="4875" width="13.109375" style="1" customWidth="1"/>
    <col min="4876" max="5122" width="9.109375" style="1"/>
    <col min="5123" max="5123" width="11.109375" style="1" customWidth="1"/>
    <col min="5124" max="5124" width="2.44140625" style="1" customWidth="1"/>
    <col min="5125" max="5126" width="13.44140625" style="1" customWidth="1"/>
    <col min="5127" max="5128" width="13.109375" style="1" customWidth="1"/>
    <col min="5129" max="5129" width="14" style="1" customWidth="1"/>
    <col min="5130" max="5130" width="13.44140625" style="1" customWidth="1"/>
    <col min="5131" max="5131" width="13.109375" style="1" customWidth="1"/>
    <col min="5132" max="5378" width="9.109375" style="1"/>
    <col min="5379" max="5379" width="11.109375" style="1" customWidth="1"/>
    <col min="5380" max="5380" width="2.44140625" style="1" customWidth="1"/>
    <col min="5381" max="5382" width="13.44140625" style="1" customWidth="1"/>
    <col min="5383" max="5384" width="13.109375" style="1" customWidth="1"/>
    <col min="5385" max="5385" width="14" style="1" customWidth="1"/>
    <col min="5386" max="5386" width="13.44140625" style="1" customWidth="1"/>
    <col min="5387" max="5387" width="13.109375" style="1" customWidth="1"/>
    <col min="5388" max="5634" width="9.109375" style="1"/>
    <col min="5635" max="5635" width="11.109375" style="1" customWidth="1"/>
    <col min="5636" max="5636" width="2.44140625" style="1" customWidth="1"/>
    <col min="5637" max="5638" width="13.44140625" style="1" customWidth="1"/>
    <col min="5639" max="5640" width="13.109375" style="1" customWidth="1"/>
    <col min="5641" max="5641" width="14" style="1" customWidth="1"/>
    <col min="5642" max="5642" width="13.44140625" style="1" customWidth="1"/>
    <col min="5643" max="5643" width="13.109375" style="1" customWidth="1"/>
    <col min="5644" max="5890" width="9.109375" style="1"/>
    <col min="5891" max="5891" width="11.109375" style="1" customWidth="1"/>
    <col min="5892" max="5892" width="2.44140625" style="1" customWidth="1"/>
    <col min="5893" max="5894" width="13.44140625" style="1" customWidth="1"/>
    <col min="5895" max="5896" width="13.109375" style="1" customWidth="1"/>
    <col min="5897" max="5897" width="14" style="1" customWidth="1"/>
    <col min="5898" max="5898" width="13.44140625" style="1" customWidth="1"/>
    <col min="5899" max="5899" width="13.109375" style="1" customWidth="1"/>
    <col min="5900" max="6146" width="9.109375" style="1"/>
    <col min="6147" max="6147" width="11.109375" style="1" customWidth="1"/>
    <col min="6148" max="6148" width="2.44140625" style="1" customWidth="1"/>
    <col min="6149" max="6150" width="13.44140625" style="1" customWidth="1"/>
    <col min="6151" max="6152" width="13.109375" style="1" customWidth="1"/>
    <col min="6153" max="6153" width="14" style="1" customWidth="1"/>
    <col min="6154" max="6154" width="13.44140625" style="1" customWidth="1"/>
    <col min="6155" max="6155" width="13.109375" style="1" customWidth="1"/>
    <col min="6156" max="6402" width="9.109375" style="1"/>
    <col min="6403" max="6403" width="11.109375" style="1" customWidth="1"/>
    <col min="6404" max="6404" width="2.44140625" style="1" customWidth="1"/>
    <col min="6405" max="6406" width="13.44140625" style="1" customWidth="1"/>
    <col min="6407" max="6408" width="13.109375" style="1" customWidth="1"/>
    <col min="6409" max="6409" width="14" style="1" customWidth="1"/>
    <col min="6410" max="6410" width="13.44140625" style="1" customWidth="1"/>
    <col min="6411" max="6411" width="13.109375" style="1" customWidth="1"/>
    <col min="6412" max="6658" width="9.109375" style="1"/>
    <col min="6659" max="6659" width="11.109375" style="1" customWidth="1"/>
    <col min="6660" max="6660" width="2.44140625" style="1" customWidth="1"/>
    <col min="6661" max="6662" width="13.44140625" style="1" customWidth="1"/>
    <col min="6663" max="6664" width="13.109375" style="1" customWidth="1"/>
    <col min="6665" max="6665" width="14" style="1" customWidth="1"/>
    <col min="6666" max="6666" width="13.44140625" style="1" customWidth="1"/>
    <col min="6667" max="6667" width="13.109375" style="1" customWidth="1"/>
    <col min="6668" max="6914" width="9.109375" style="1"/>
    <col min="6915" max="6915" width="11.109375" style="1" customWidth="1"/>
    <col min="6916" max="6916" width="2.44140625" style="1" customWidth="1"/>
    <col min="6917" max="6918" width="13.44140625" style="1" customWidth="1"/>
    <col min="6919" max="6920" width="13.109375" style="1" customWidth="1"/>
    <col min="6921" max="6921" width="14" style="1" customWidth="1"/>
    <col min="6922" max="6922" width="13.44140625" style="1" customWidth="1"/>
    <col min="6923" max="6923" width="13.109375" style="1" customWidth="1"/>
    <col min="6924" max="7170" width="9.109375" style="1"/>
    <col min="7171" max="7171" width="11.109375" style="1" customWidth="1"/>
    <col min="7172" max="7172" width="2.44140625" style="1" customWidth="1"/>
    <col min="7173" max="7174" width="13.44140625" style="1" customWidth="1"/>
    <col min="7175" max="7176" width="13.109375" style="1" customWidth="1"/>
    <col min="7177" max="7177" width="14" style="1" customWidth="1"/>
    <col min="7178" max="7178" width="13.44140625" style="1" customWidth="1"/>
    <col min="7179" max="7179" width="13.109375" style="1" customWidth="1"/>
    <col min="7180" max="7426" width="9.109375" style="1"/>
    <col min="7427" max="7427" width="11.109375" style="1" customWidth="1"/>
    <col min="7428" max="7428" width="2.44140625" style="1" customWidth="1"/>
    <col min="7429" max="7430" width="13.44140625" style="1" customWidth="1"/>
    <col min="7431" max="7432" width="13.109375" style="1" customWidth="1"/>
    <col min="7433" max="7433" width="14" style="1" customWidth="1"/>
    <col min="7434" max="7434" width="13.44140625" style="1" customWidth="1"/>
    <col min="7435" max="7435" width="13.109375" style="1" customWidth="1"/>
    <col min="7436" max="7682" width="9.109375" style="1"/>
    <col min="7683" max="7683" width="11.109375" style="1" customWidth="1"/>
    <col min="7684" max="7684" width="2.44140625" style="1" customWidth="1"/>
    <col min="7685" max="7686" width="13.44140625" style="1" customWidth="1"/>
    <col min="7687" max="7688" width="13.109375" style="1" customWidth="1"/>
    <col min="7689" max="7689" width="14" style="1" customWidth="1"/>
    <col min="7690" max="7690" width="13.44140625" style="1" customWidth="1"/>
    <col min="7691" max="7691" width="13.109375" style="1" customWidth="1"/>
    <col min="7692" max="7938" width="9.109375" style="1"/>
    <col min="7939" max="7939" width="11.109375" style="1" customWidth="1"/>
    <col min="7940" max="7940" width="2.44140625" style="1" customWidth="1"/>
    <col min="7941" max="7942" width="13.44140625" style="1" customWidth="1"/>
    <col min="7943" max="7944" width="13.109375" style="1" customWidth="1"/>
    <col min="7945" max="7945" width="14" style="1" customWidth="1"/>
    <col min="7946" max="7946" width="13.44140625" style="1" customWidth="1"/>
    <col min="7947" max="7947" width="13.109375" style="1" customWidth="1"/>
    <col min="7948" max="8194" width="9.109375" style="1"/>
    <col min="8195" max="8195" width="11.109375" style="1" customWidth="1"/>
    <col min="8196" max="8196" width="2.44140625" style="1" customWidth="1"/>
    <col min="8197" max="8198" width="13.44140625" style="1" customWidth="1"/>
    <col min="8199" max="8200" width="13.109375" style="1" customWidth="1"/>
    <col min="8201" max="8201" width="14" style="1" customWidth="1"/>
    <col min="8202" max="8202" width="13.44140625" style="1" customWidth="1"/>
    <col min="8203" max="8203" width="13.109375" style="1" customWidth="1"/>
    <col min="8204" max="8450" width="9.109375" style="1"/>
    <col min="8451" max="8451" width="11.109375" style="1" customWidth="1"/>
    <col min="8452" max="8452" width="2.44140625" style="1" customWidth="1"/>
    <col min="8453" max="8454" width="13.44140625" style="1" customWidth="1"/>
    <col min="8455" max="8456" width="13.109375" style="1" customWidth="1"/>
    <col min="8457" max="8457" width="14" style="1" customWidth="1"/>
    <col min="8458" max="8458" width="13.44140625" style="1" customWidth="1"/>
    <col min="8459" max="8459" width="13.109375" style="1" customWidth="1"/>
    <col min="8460" max="8706" width="9.109375" style="1"/>
    <col min="8707" max="8707" width="11.109375" style="1" customWidth="1"/>
    <col min="8708" max="8708" width="2.44140625" style="1" customWidth="1"/>
    <col min="8709" max="8710" width="13.44140625" style="1" customWidth="1"/>
    <col min="8711" max="8712" width="13.109375" style="1" customWidth="1"/>
    <col min="8713" max="8713" width="14" style="1" customWidth="1"/>
    <col min="8714" max="8714" width="13.44140625" style="1" customWidth="1"/>
    <col min="8715" max="8715" width="13.109375" style="1" customWidth="1"/>
    <col min="8716" max="8962" width="9.109375" style="1"/>
    <col min="8963" max="8963" width="11.109375" style="1" customWidth="1"/>
    <col min="8964" max="8964" width="2.44140625" style="1" customWidth="1"/>
    <col min="8965" max="8966" width="13.44140625" style="1" customWidth="1"/>
    <col min="8967" max="8968" width="13.109375" style="1" customWidth="1"/>
    <col min="8969" max="8969" width="14" style="1" customWidth="1"/>
    <col min="8970" max="8970" width="13.44140625" style="1" customWidth="1"/>
    <col min="8971" max="8971" width="13.109375" style="1" customWidth="1"/>
    <col min="8972" max="9218" width="9.109375" style="1"/>
    <col min="9219" max="9219" width="11.109375" style="1" customWidth="1"/>
    <col min="9220" max="9220" width="2.44140625" style="1" customWidth="1"/>
    <col min="9221" max="9222" width="13.44140625" style="1" customWidth="1"/>
    <col min="9223" max="9224" width="13.109375" style="1" customWidth="1"/>
    <col min="9225" max="9225" width="14" style="1" customWidth="1"/>
    <col min="9226" max="9226" width="13.44140625" style="1" customWidth="1"/>
    <col min="9227" max="9227" width="13.109375" style="1" customWidth="1"/>
    <col min="9228" max="9474" width="9.109375" style="1"/>
    <col min="9475" max="9475" width="11.109375" style="1" customWidth="1"/>
    <col min="9476" max="9476" width="2.44140625" style="1" customWidth="1"/>
    <col min="9477" max="9478" width="13.44140625" style="1" customWidth="1"/>
    <col min="9479" max="9480" width="13.109375" style="1" customWidth="1"/>
    <col min="9481" max="9481" width="14" style="1" customWidth="1"/>
    <col min="9482" max="9482" width="13.44140625" style="1" customWidth="1"/>
    <col min="9483" max="9483" width="13.109375" style="1" customWidth="1"/>
    <col min="9484" max="9730" width="9.109375" style="1"/>
    <col min="9731" max="9731" width="11.109375" style="1" customWidth="1"/>
    <col min="9732" max="9732" width="2.44140625" style="1" customWidth="1"/>
    <col min="9733" max="9734" width="13.44140625" style="1" customWidth="1"/>
    <col min="9735" max="9736" width="13.109375" style="1" customWidth="1"/>
    <col min="9737" max="9737" width="14" style="1" customWidth="1"/>
    <col min="9738" max="9738" width="13.44140625" style="1" customWidth="1"/>
    <col min="9739" max="9739" width="13.109375" style="1" customWidth="1"/>
    <col min="9740" max="9986" width="9.109375" style="1"/>
    <col min="9987" max="9987" width="11.109375" style="1" customWidth="1"/>
    <col min="9988" max="9988" width="2.44140625" style="1" customWidth="1"/>
    <col min="9989" max="9990" width="13.44140625" style="1" customWidth="1"/>
    <col min="9991" max="9992" width="13.109375" style="1" customWidth="1"/>
    <col min="9993" max="9993" width="14" style="1" customWidth="1"/>
    <col min="9994" max="9994" width="13.44140625" style="1" customWidth="1"/>
    <col min="9995" max="9995" width="13.109375" style="1" customWidth="1"/>
    <col min="9996" max="10242" width="9.109375" style="1"/>
    <col min="10243" max="10243" width="11.109375" style="1" customWidth="1"/>
    <col min="10244" max="10244" width="2.44140625" style="1" customWidth="1"/>
    <col min="10245" max="10246" width="13.44140625" style="1" customWidth="1"/>
    <col min="10247" max="10248" width="13.109375" style="1" customWidth="1"/>
    <col min="10249" max="10249" width="14" style="1" customWidth="1"/>
    <col min="10250" max="10250" width="13.44140625" style="1" customWidth="1"/>
    <col min="10251" max="10251" width="13.109375" style="1" customWidth="1"/>
    <col min="10252" max="10498" width="9.109375" style="1"/>
    <col min="10499" max="10499" width="11.109375" style="1" customWidth="1"/>
    <col min="10500" max="10500" width="2.44140625" style="1" customWidth="1"/>
    <col min="10501" max="10502" width="13.44140625" style="1" customWidth="1"/>
    <col min="10503" max="10504" width="13.109375" style="1" customWidth="1"/>
    <col min="10505" max="10505" width="14" style="1" customWidth="1"/>
    <col min="10506" max="10506" width="13.44140625" style="1" customWidth="1"/>
    <col min="10507" max="10507" width="13.109375" style="1" customWidth="1"/>
    <col min="10508" max="10754" width="9.109375" style="1"/>
    <col min="10755" max="10755" width="11.109375" style="1" customWidth="1"/>
    <col min="10756" max="10756" width="2.44140625" style="1" customWidth="1"/>
    <col min="10757" max="10758" width="13.44140625" style="1" customWidth="1"/>
    <col min="10759" max="10760" width="13.109375" style="1" customWidth="1"/>
    <col min="10761" max="10761" width="14" style="1" customWidth="1"/>
    <col min="10762" max="10762" width="13.44140625" style="1" customWidth="1"/>
    <col min="10763" max="10763" width="13.109375" style="1" customWidth="1"/>
    <col min="10764" max="11010" width="9.109375" style="1"/>
    <col min="11011" max="11011" width="11.109375" style="1" customWidth="1"/>
    <col min="11012" max="11012" width="2.44140625" style="1" customWidth="1"/>
    <col min="11013" max="11014" width="13.44140625" style="1" customWidth="1"/>
    <col min="11015" max="11016" width="13.109375" style="1" customWidth="1"/>
    <col min="11017" max="11017" width="14" style="1" customWidth="1"/>
    <col min="11018" max="11018" width="13.44140625" style="1" customWidth="1"/>
    <col min="11019" max="11019" width="13.109375" style="1" customWidth="1"/>
    <col min="11020" max="11266" width="9.109375" style="1"/>
    <col min="11267" max="11267" width="11.109375" style="1" customWidth="1"/>
    <col min="11268" max="11268" width="2.44140625" style="1" customWidth="1"/>
    <col min="11269" max="11270" width="13.44140625" style="1" customWidth="1"/>
    <col min="11271" max="11272" width="13.109375" style="1" customWidth="1"/>
    <col min="11273" max="11273" width="14" style="1" customWidth="1"/>
    <col min="11274" max="11274" width="13.44140625" style="1" customWidth="1"/>
    <col min="11275" max="11275" width="13.109375" style="1" customWidth="1"/>
    <col min="11276" max="11522" width="9.109375" style="1"/>
    <col min="11523" max="11523" width="11.109375" style="1" customWidth="1"/>
    <col min="11524" max="11524" width="2.44140625" style="1" customWidth="1"/>
    <col min="11525" max="11526" width="13.44140625" style="1" customWidth="1"/>
    <col min="11527" max="11528" width="13.109375" style="1" customWidth="1"/>
    <col min="11529" max="11529" width="14" style="1" customWidth="1"/>
    <col min="11530" max="11530" width="13.44140625" style="1" customWidth="1"/>
    <col min="11531" max="11531" width="13.109375" style="1" customWidth="1"/>
    <col min="11532" max="11778" width="9.109375" style="1"/>
    <col min="11779" max="11779" width="11.109375" style="1" customWidth="1"/>
    <col min="11780" max="11780" width="2.44140625" style="1" customWidth="1"/>
    <col min="11781" max="11782" width="13.44140625" style="1" customWidth="1"/>
    <col min="11783" max="11784" width="13.109375" style="1" customWidth="1"/>
    <col min="11785" max="11785" width="14" style="1" customWidth="1"/>
    <col min="11786" max="11786" width="13.44140625" style="1" customWidth="1"/>
    <col min="11787" max="11787" width="13.109375" style="1" customWidth="1"/>
    <col min="11788" max="12034" width="9.109375" style="1"/>
    <col min="12035" max="12035" width="11.109375" style="1" customWidth="1"/>
    <col min="12036" max="12036" width="2.44140625" style="1" customWidth="1"/>
    <col min="12037" max="12038" width="13.44140625" style="1" customWidth="1"/>
    <col min="12039" max="12040" width="13.109375" style="1" customWidth="1"/>
    <col min="12041" max="12041" width="14" style="1" customWidth="1"/>
    <col min="12042" max="12042" width="13.44140625" style="1" customWidth="1"/>
    <col min="12043" max="12043" width="13.109375" style="1" customWidth="1"/>
    <col min="12044" max="12290" width="9.109375" style="1"/>
    <col min="12291" max="12291" width="11.109375" style="1" customWidth="1"/>
    <col min="12292" max="12292" width="2.44140625" style="1" customWidth="1"/>
    <col min="12293" max="12294" width="13.44140625" style="1" customWidth="1"/>
    <col min="12295" max="12296" width="13.109375" style="1" customWidth="1"/>
    <col min="12297" max="12297" width="14" style="1" customWidth="1"/>
    <col min="12298" max="12298" width="13.44140625" style="1" customWidth="1"/>
    <col min="12299" max="12299" width="13.109375" style="1" customWidth="1"/>
    <col min="12300" max="12546" width="9.109375" style="1"/>
    <col min="12547" max="12547" width="11.109375" style="1" customWidth="1"/>
    <col min="12548" max="12548" width="2.44140625" style="1" customWidth="1"/>
    <col min="12549" max="12550" width="13.44140625" style="1" customWidth="1"/>
    <col min="12551" max="12552" width="13.109375" style="1" customWidth="1"/>
    <col min="12553" max="12553" width="14" style="1" customWidth="1"/>
    <col min="12554" max="12554" width="13.44140625" style="1" customWidth="1"/>
    <col min="12555" max="12555" width="13.109375" style="1" customWidth="1"/>
    <col min="12556" max="12802" width="9.109375" style="1"/>
    <col min="12803" max="12803" width="11.109375" style="1" customWidth="1"/>
    <col min="12804" max="12804" width="2.44140625" style="1" customWidth="1"/>
    <col min="12805" max="12806" width="13.44140625" style="1" customWidth="1"/>
    <col min="12807" max="12808" width="13.109375" style="1" customWidth="1"/>
    <col min="12809" max="12809" width="14" style="1" customWidth="1"/>
    <col min="12810" max="12810" width="13.44140625" style="1" customWidth="1"/>
    <col min="12811" max="12811" width="13.109375" style="1" customWidth="1"/>
    <col min="12812" max="13058" width="9.109375" style="1"/>
    <col min="13059" max="13059" width="11.109375" style="1" customWidth="1"/>
    <col min="13060" max="13060" width="2.44140625" style="1" customWidth="1"/>
    <col min="13061" max="13062" width="13.44140625" style="1" customWidth="1"/>
    <col min="13063" max="13064" width="13.109375" style="1" customWidth="1"/>
    <col min="13065" max="13065" width="14" style="1" customWidth="1"/>
    <col min="13066" max="13066" width="13.44140625" style="1" customWidth="1"/>
    <col min="13067" max="13067" width="13.109375" style="1" customWidth="1"/>
    <col min="13068" max="13314" width="9.109375" style="1"/>
    <col min="13315" max="13315" width="11.109375" style="1" customWidth="1"/>
    <col min="13316" max="13316" width="2.44140625" style="1" customWidth="1"/>
    <col min="13317" max="13318" width="13.44140625" style="1" customWidth="1"/>
    <col min="13319" max="13320" width="13.109375" style="1" customWidth="1"/>
    <col min="13321" max="13321" width="14" style="1" customWidth="1"/>
    <col min="13322" max="13322" width="13.44140625" style="1" customWidth="1"/>
    <col min="13323" max="13323" width="13.109375" style="1" customWidth="1"/>
    <col min="13324" max="13570" width="9.109375" style="1"/>
    <col min="13571" max="13571" width="11.109375" style="1" customWidth="1"/>
    <col min="13572" max="13572" width="2.44140625" style="1" customWidth="1"/>
    <col min="13573" max="13574" width="13.44140625" style="1" customWidth="1"/>
    <col min="13575" max="13576" width="13.109375" style="1" customWidth="1"/>
    <col min="13577" max="13577" width="14" style="1" customWidth="1"/>
    <col min="13578" max="13578" width="13.44140625" style="1" customWidth="1"/>
    <col min="13579" max="13579" width="13.109375" style="1" customWidth="1"/>
    <col min="13580" max="13826" width="9.109375" style="1"/>
    <col min="13827" max="13827" width="11.109375" style="1" customWidth="1"/>
    <col min="13828" max="13828" width="2.44140625" style="1" customWidth="1"/>
    <col min="13829" max="13830" width="13.44140625" style="1" customWidth="1"/>
    <col min="13831" max="13832" width="13.109375" style="1" customWidth="1"/>
    <col min="13833" max="13833" width="14" style="1" customWidth="1"/>
    <col min="13834" max="13834" width="13.44140625" style="1" customWidth="1"/>
    <col min="13835" max="13835" width="13.109375" style="1" customWidth="1"/>
    <col min="13836" max="14082" width="9.109375" style="1"/>
    <col min="14083" max="14083" width="11.109375" style="1" customWidth="1"/>
    <col min="14084" max="14084" width="2.44140625" style="1" customWidth="1"/>
    <col min="14085" max="14086" width="13.44140625" style="1" customWidth="1"/>
    <col min="14087" max="14088" width="13.109375" style="1" customWidth="1"/>
    <col min="14089" max="14089" width="14" style="1" customWidth="1"/>
    <col min="14090" max="14090" width="13.44140625" style="1" customWidth="1"/>
    <col min="14091" max="14091" width="13.109375" style="1" customWidth="1"/>
    <col min="14092" max="14338" width="9.109375" style="1"/>
    <col min="14339" max="14339" width="11.109375" style="1" customWidth="1"/>
    <col min="14340" max="14340" width="2.44140625" style="1" customWidth="1"/>
    <col min="14341" max="14342" width="13.44140625" style="1" customWidth="1"/>
    <col min="14343" max="14344" width="13.109375" style="1" customWidth="1"/>
    <col min="14345" max="14345" width="14" style="1" customWidth="1"/>
    <col min="14346" max="14346" width="13.44140625" style="1" customWidth="1"/>
    <col min="14347" max="14347" width="13.109375" style="1" customWidth="1"/>
    <col min="14348" max="14594" width="9.109375" style="1"/>
    <col min="14595" max="14595" width="11.109375" style="1" customWidth="1"/>
    <col min="14596" max="14596" width="2.44140625" style="1" customWidth="1"/>
    <col min="14597" max="14598" width="13.44140625" style="1" customWidth="1"/>
    <col min="14599" max="14600" width="13.109375" style="1" customWidth="1"/>
    <col min="14601" max="14601" width="14" style="1" customWidth="1"/>
    <col min="14602" max="14602" width="13.44140625" style="1" customWidth="1"/>
    <col min="14603" max="14603" width="13.109375" style="1" customWidth="1"/>
    <col min="14604" max="14850" width="9.109375" style="1"/>
    <col min="14851" max="14851" width="11.109375" style="1" customWidth="1"/>
    <col min="14852" max="14852" width="2.44140625" style="1" customWidth="1"/>
    <col min="14853" max="14854" width="13.44140625" style="1" customWidth="1"/>
    <col min="14855" max="14856" width="13.109375" style="1" customWidth="1"/>
    <col min="14857" max="14857" width="14" style="1" customWidth="1"/>
    <col min="14858" max="14858" width="13.44140625" style="1" customWidth="1"/>
    <col min="14859" max="14859" width="13.109375" style="1" customWidth="1"/>
    <col min="14860" max="15106" width="9.109375" style="1"/>
    <col min="15107" max="15107" width="11.109375" style="1" customWidth="1"/>
    <col min="15108" max="15108" width="2.44140625" style="1" customWidth="1"/>
    <col min="15109" max="15110" width="13.44140625" style="1" customWidth="1"/>
    <col min="15111" max="15112" width="13.109375" style="1" customWidth="1"/>
    <col min="15113" max="15113" width="14" style="1" customWidth="1"/>
    <col min="15114" max="15114" width="13.44140625" style="1" customWidth="1"/>
    <col min="15115" max="15115" width="13.109375" style="1" customWidth="1"/>
    <col min="15116" max="15362" width="9.109375" style="1"/>
    <col min="15363" max="15363" width="11.109375" style="1" customWidth="1"/>
    <col min="15364" max="15364" width="2.44140625" style="1" customWidth="1"/>
    <col min="15365" max="15366" width="13.44140625" style="1" customWidth="1"/>
    <col min="15367" max="15368" width="13.109375" style="1" customWidth="1"/>
    <col min="15369" max="15369" width="14" style="1" customWidth="1"/>
    <col min="15370" max="15370" width="13.44140625" style="1" customWidth="1"/>
    <col min="15371" max="15371" width="13.109375" style="1" customWidth="1"/>
    <col min="15372" max="15618" width="9.109375" style="1"/>
    <col min="15619" max="15619" width="11.109375" style="1" customWidth="1"/>
    <col min="15620" max="15620" width="2.44140625" style="1" customWidth="1"/>
    <col min="15621" max="15622" width="13.44140625" style="1" customWidth="1"/>
    <col min="15623" max="15624" width="13.109375" style="1" customWidth="1"/>
    <col min="15625" max="15625" width="14" style="1" customWidth="1"/>
    <col min="15626" max="15626" width="13.44140625" style="1" customWidth="1"/>
    <col min="15627" max="15627" width="13.109375" style="1" customWidth="1"/>
    <col min="15628" max="15874" width="9.109375" style="1"/>
    <col min="15875" max="15875" width="11.109375" style="1" customWidth="1"/>
    <col min="15876" max="15876" width="2.44140625" style="1" customWidth="1"/>
    <col min="15877" max="15878" width="13.44140625" style="1" customWidth="1"/>
    <col min="15879" max="15880" width="13.109375" style="1" customWidth="1"/>
    <col min="15881" max="15881" width="14" style="1" customWidth="1"/>
    <col min="15882" max="15882" width="13.44140625" style="1" customWidth="1"/>
    <col min="15883" max="15883" width="13.109375" style="1" customWidth="1"/>
    <col min="15884" max="16384" width="9.109375" style="1"/>
  </cols>
  <sheetData>
    <row r="1" spans="1:15" ht="15" customHeight="1" x14ac:dyDescent="0.3">
      <c r="A1" s="144" t="s">
        <v>0</v>
      </c>
      <c r="B1" s="144"/>
      <c r="C1" s="144"/>
      <c r="D1" s="144"/>
      <c r="E1" s="144"/>
      <c r="F1" s="144"/>
      <c r="G1" s="144"/>
      <c r="H1" s="136"/>
      <c r="I1" s="136"/>
      <c r="J1" s="137"/>
      <c r="K1" s="137"/>
      <c r="L1" s="137"/>
      <c r="M1" s="137"/>
      <c r="N1" s="138"/>
      <c r="O1" s="138"/>
    </row>
    <row r="2" spans="1:15" ht="14.4" x14ac:dyDescent="0.3">
      <c r="A2" s="144" t="s">
        <v>269</v>
      </c>
      <c r="B2" s="144"/>
      <c r="C2" s="144"/>
      <c r="D2" s="144"/>
      <c r="E2" s="144"/>
      <c r="F2" s="144"/>
      <c r="G2" s="144"/>
      <c r="H2" s="137"/>
      <c r="I2" s="137"/>
      <c r="J2" s="137"/>
      <c r="K2" s="137"/>
      <c r="L2" s="137"/>
      <c r="M2" s="137"/>
      <c r="N2" s="138"/>
      <c r="O2" s="138"/>
    </row>
    <row r="3" spans="1:15" x14ac:dyDescent="0.25">
      <c r="A3" s="1" t="s">
        <v>1</v>
      </c>
    </row>
    <row r="4" spans="1:15" x14ac:dyDescent="0.25">
      <c r="A4" s="2" t="s">
        <v>2</v>
      </c>
      <c r="C4" s="3" t="s">
        <v>3</v>
      </c>
      <c r="D4" s="3" t="s">
        <v>4</v>
      </c>
      <c r="E4" s="3" t="s">
        <v>5</v>
      </c>
      <c r="F4" s="3" t="s">
        <v>6</v>
      </c>
      <c r="G4" s="3" t="s">
        <v>7</v>
      </c>
      <c r="H4" s="3" t="s">
        <v>136</v>
      </c>
      <c r="I4" s="3" t="s">
        <v>137</v>
      </c>
      <c r="J4" s="3" t="s">
        <v>148</v>
      </c>
      <c r="K4" s="3" t="s">
        <v>149</v>
      </c>
      <c r="L4" s="3" t="s">
        <v>216</v>
      </c>
      <c r="M4" s="3" t="s">
        <v>217</v>
      </c>
      <c r="N4" s="3" t="s">
        <v>229</v>
      </c>
      <c r="O4" s="3" t="s">
        <v>230</v>
      </c>
    </row>
    <row r="6" spans="1:15" ht="14.4" x14ac:dyDescent="0.3">
      <c r="A6" s="136" t="s">
        <v>8</v>
      </c>
      <c r="B6" s="136"/>
      <c r="C6" s="136"/>
      <c r="D6" s="136"/>
      <c r="E6" s="136"/>
      <c r="F6" s="136"/>
      <c r="G6" s="136"/>
      <c r="H6" s="137"/>
      <c r="I6" s="137"/>
      <c r="J6" s="137"/>
      <c r="K6" s="137"/>
      <c r="L6" s="137"/>
      <c r="M6" s="137"/>
      <c r="N6" s="138"/>
      <c r="O6" s="138"/>
    </row>
    <row r="7" spans="1:15" ht="14.4" x14ac:dyDescent="0.3">
      <c r="A7" s="135" t="s">
        <v>138</v>
      </c>
      <c r="B7" s="136"/>
      <c r="C7" s="136"/>
      <c r="D7" s="136"/>
      <c r="E7" s="136"/>
      <c r="F7" s="136"/>
      <c r="G7" s="136"/>
      <c r="H7" s="137"/>
      <c r="I7" s="137"/>
      <c r="J7" s="137"/>
      <c r="K7" s="137"/>
      <c r="L7" s="137"/>
      <c r="M7" s="137"/>
      <c r="N7" s="138"/>
      <c r="O7" s="138"/>
    </row>
    <row r="8" spans="1:15" ht="8.4" customHeight="1" x14ac:dyDescent="0.25"/>
    <row r="9" spans="1:15" x14ac:dyDescent="0.25">
      <c r="A9" s="1" t="s">
        <v>9</v>
      </c>
      <c r="C9" s="4">
        <v>17720742</v>
      </c>
      <c r="D9" s="4">
        <v>7949978</v>
      </c>
      <c r="E9" s="24">
        <v>6777145</v>
      </c>
      <c r="F9" s="24">
        <v>10229713</v>
      </c>
      <c r="G9" s="24">
        <v>6533333</v>
      </c>
      <c r="H9" s="24">
        <v>6533333.3300000001</v>
      </c>
      <c r="I9" s="24">
        <v>5831053</v>
      </c>
      <c r="J9" s="24">
        <v>5844751</v>
      </c>
      <c r="K9" s="24">
        <v>6533333</v>
      </c>
      <c r="L9" s="24">
        <v>0</v>
      </c>
      <c r="M9" s="24">
        <v>0</v>
      </c>
      <c r="N9" s="24">
        <v>0</v>
      </c>
      <c r="O9" s="24">
        <v>0</v>
      </c>
    </row>
    <row r="10" spans="1:15" x14ac:dyDescent="0.25">
      <c r="A10" s="1" t="s">
        <v>10</v>
      </c>
      <c r="C10" s="5">
        <v>5246597</v>
      </c>
      <c r="D10" s="5">
        <v>8262238</v>
      </c>
      <c r="E10" s="20">
        <v>8609181</v>
      </c>
      <c r="F10" s="20">
        <v>10341905</v>
      </c>
      <c r="G10" s="20">
        <v>6533333</v>
      </c>
      <c r="H10" s="20">
        <v>6533333.3300000001</v>
      </c>
      <c r="I10" s="20">
        <v>5175295</v>
      </c>
      <c r="J10" s="20">
        <v>6319794</v>
      </c>
      <c r="K10" s="20">
        <v>6533333</v>
      </c>
      <c r="L10" s="20">
        <v>0</v>
      </c>
      <c r="M10" s="20">
        <v>0</v>
      </c>
      <c r="N10" s="20">
        <v>0</v>
      </c>
      <c r="O10" s="20">
        <v>0</v>
      </c>
    </row>
    <row r="11" spans="1:15" x14ac:dyDescent="0.25">
      <c r="A11" s="1" t="s">
        <v>11</v>
      </c>
      <c r="C11" s="5">
        <v>5260294</v>
      </c>
      <c r="D11" s="5">
        <v>8108804</v>
      </c>
      <c r="E11" s="20">
        <v>10282379</v>
      </c>
      <c r="F11" s="20">
        <v>-971618</v>
      </c>
      <c r="G11" s="20">
        <v>6533333</v>
      </c>
      <c r="H11" s="20">
        <v>6533333</v>
      </c>
      <c r="I11" s="20">
        <v>4896130</v>
      </c>
      <c r="J11" s="20">
        <v>6551631</v>
      </c>
      <c r="K11" s="20">
        <v>6533333</v>
      </c>
      <c r="L11" s="20">
        <v>0</v>
      </c>
      <c r="M11" s="20">
        <v>0</v>
      </c>
      <c r="N11" s="20">
        <v>0</v>
      </c>
      <c r="O11" s="20">
        <v>0</v>
      </c>
    </row>
    <row r="12" spans="1:15" x14ac:dyDescent="0.25">
      <c r="A12" s="1" t="s">
        <v>12</v>
      </c>
      <c r="C12" s="5">
        <v>5346373</v>
      </c>
      <c r="D12" s="5">
        <v>8215727</v>
      </c>
      <c r="E12" s="20">
        <v>8320130</v>
      </c>
      <c r="F12" s="20">
        <v>6533333</v>
      </c>
      <c r="G12" s="20">
        <v>6533333</v>
      </c>
      <c r="H12" s="20">
        <v>6533333</v>
      </c>
      <c r="I12" s="20">
        <v>5346148</v>
      </c>
      <c r="J12" s="20">
        <v>7423629</v>
      </c>
      <c r="K12" s="20">
        <v>6533333</v>
      </c>
      <c r="L12" s="120">
        <v>0</v>
      </c>
      <c r="M12" s="20">
        <v>0</v>
      </c>
      <c r="N12" s="20">
        <v>0</v>
      </c>
      <c r="O12" s="20">
        <v>0</v>
      </c>
    </row>
    <row r="13" spans="1:15" x14ac:dyDescent="0.25">
      <c r="A13" s="1" t="s">
        <v>13</v>
      </c>
      <c r="C13" s="5">
        <v>4128885</v>
      </c>
      <c r="D13" s="5">
        <v>7232788</v>
      </c>
      <c r="E13" s="20">
        <v>7870925</v>
      </c>
      <c r="F13" s="20">
        <v>6533333</v>
      </c>
      <c r="G13" s="20">
        <v>6533333</v>
      </c>
      <c r="H13" s="20">
        <v>5293986</v>
      </c>
      <c r="I13" s="20">
        <v>9082401</v>
      </c>
      <c r="J13" s="20">
        <v>6363738</v>
      </c>
      <c r="K13" s="20">
        <v>6533333</v>
      </c>
      <c r="L13" s="20">
        <v>0</v>
      </c>
      <c r="M13" s="20">
        <v>0</v>
      </c>
      <c r="N13" s="20">
        <v>0</v>
      </c>
      <c r="O13" s="20">
        <v>0</v>
      </c>
    </row>
    <row r="14" spans="1:15" x14ac:dyDescent="0.25">
      <c r="A14" s="1" t="s">
        <v>14</v>
      </c>
      <c r="C14" s="5">
        <v>4779419</v>
      </c>
      <c r="D14" s="5">
        <v>7174892</v>
      </c>
      <c r="E14" s="20">
        <v>6865622</v>
      </c>
      <c r="F14" s="20">
        <v>6533333</v>
      </c>
      <c r="G14" s="20">
        <v>6533333</v>
      </c>
      <c r="H14" s="20">
        <v>4890174</v>
      </c>
      <c r="I14" s="20">
        <v>4816059</v>
      </c>
      <c r="J14" s="20">
        <v>6482143</v>
      </c>
      <c r="K14" s="20">
        <v>6533333</v>
      </c>
      <c r="L14" s="20">
        <v>0</v>
      </c>
      <c r="M14" s="20">
        <v>0</v>
      </c>
      <c r="N14" s="20">
        <v>0</v>
      </c>
      <c r="O14" s="20">
        <v>0</v>
      </c>
    </row>
    <row r="15" spans="1:15" x14ac:dyDescent="0.25">
      <c r="A15" s="1" t="s">
        <v>15</v>
      </c>
      <c r="C15" s="5">
        <v>6390123</v>
      </c>
      <c r="D15" s="5">
        <v>7418655</v>
      </c>
      <c r="E15" s="20">
        <v>7288798</v>
      </c>
      <c r="F15" s="20">
        <v>6533333</v>
      </c>
      <c r="G15" s="20">
        <v>6533333</v>
      </c>
      <c r="H15" s="20">
        <v>4262183</v>
      </c>
      <c r="I15" s="20">
        <v>5575006</v>
      </c>
      <c r="J15" s="20">
        <v>6755049</v>
      </c>
      <c r="K15" s="20">
        <v>6533333</v>
      </c>
      <c r="L15" s="20">
        <v>0</v>
      </c>
      <c r="M15" s="20">
        <v>0</v>
      </c>
      <c r="N15" s="20">
        <v>0</v>
      </c>
      <c r="O15" s="20">
        <v>0</v>
      </c>
    </row>
    <row r="16" spans="1:15" x14ac:dyDescent="0.25">
      <c r="A16" s="1" t="s">
        <v>16</v>
      </c>
      <c r="C16" s="5">
        <v>5879973</v>
      </c>
      <c r="D16" s="5">
        <v>6825615</v>
      </c>
      <c r="E16" s="20">
        <v>7630723</v>
      </c>
      <c r="F16" s="20">
        <v>6533333</v>
      </c>
      <c r="G16" s="20">
        <v>6533333</v>
      </c>
      <c r="H16" s="20">
        <v>4100450</v>
      </c>
      <c r="I16" s="20">
        <v>5741796</v>
      </c>
      <c r="J16" s="20">
        <v>6533333</v>
      </c>
      <c r="K16" s="20">
        <v>6533333</v>
      </c>
      <c r="L16" s="20">
        <v>0</v>
      </c>
      <c r="M16" s="20">
        <v>0</v>
      </c>
      <c r="N16" s="20">
        <v>0</v>
      </c>
      <c r="O16" s="20">
        <v>0</v>
      </c>
    </row>
    <row r="17" spans="1:15" x14ac:dyDescent="0.25">
      <c r="A17" s="1" t="s">
        <v>17</v>
      </c>
      <c r="C17" s="5">
        <v>3436919</v>
      </c>
      <c r="D17" s="5">
        <v>7442463</v>
      </c>
      <c r="E17" s="20">
        <v>7336117</v>
      </c>
      <c r="F17" s="20">
        <v>6533333</v>
      </c>
      <c r="G17" s="20">
        <v>6533333</v>
      </c>
      <c r="H17" s="20">
        <v>3544960</v>
      </c>
      <c r="I17" s="20">
        <v>5257843</v>
      </c>
      <c r="J17" s="20">
        <v>3483974</v>
      </c>
      <c r="K17" s="20">
        <v>6533333</v>
      </c>
      <c r="L17" s="20">
        <v>0</v>
      </c>
      <c r="M17" s="20">
        <v>0</v>
      </c>
      <c r="N17" s="20">
        <v>0</v>
      </c>
      <c r="O17" s="20">
        <v>0</v>
      </c>
    </row>
    <row r="18" spans="1:15" x14ac:dyDescent="0.25">
      <c r="A18" s="1" t="s">
        <v>18</v>
      </c>
      <c r="C18" s="5">
        <v>8092968</v>
      </c>
      <c r="D18" s="5">
        <v>6678207</v>
      </c>
      <c r="E18" s="20">
        <v>7845997</v>
      </c>
      <c r="F18" s="20">
        <v>6533333</v>
      </c>
      <c r="G18" s="20">
        <v>6533333</v>
      </c>
      <c r="H18" s="20">
        <v>4879877</v>
      </c>
      <c r="I18" s="20">
        <v>5704466</v>
      </c>
      <c r="J18" s="20">
        <v>9575292</v>
      </c>
      <c r="K18" s="20">
        <v>6533333</v>
      </c>
      <c r="L18" s="20">
        <v>0</v>
      </c>
      <c r="M18" s="20">
        <v>0</v>
      </c>
      <c r="N18" s="20">
        <v>0</v>
      </c>
      <c r="O18" s="20">
        <v>0</v>
      </c>
    </row>
    <row r="19" spans="1:15" x14ac:dyDescent="0.25">
      <c r="A19" s="1" t="s">
        <v>19</v>
      </c>
      <c r="C19" s="5">
        <v>9704138.1799999997</v>
      </c>
      <c r="D19" s="5">
        <v>7483851</v>
      </c>
      <c r="E19" s="20">
        <v>6708595</v>
      </c>
      <c r="F19" s="20">
        <v>6533333</v>
      </c>
      <c r="G19" s="20">
        <v>6533333</v>
      </c>
      <c r="H19" s="20">
        <v>5021650</v>
      </c>
      <c r="I19" s="20">
        <v>5933346</v>
      </c>
      <c r="J19" s="20">
        <v>6533333</v>
      </c>
      <c r="K19" s="20">
        <v>6533333</v>
      </c>
      <c r="L19" s="20">
        <v>0</v>
      </c>
      <c r="M19" s="20">
        <v>0</v>
      </c>
      <c r="N19" s="20">
        <v>0</v>
      </c>
      <c r="O19" s="20">
        <v>0</v>
      </c>
    </row>
    <row r="20" spans="1:15" x14ac:dyDescent="0.25">
      <c r="A20" s="1" t="s">
        <v>20</v>
      </c>
      <c r="C20" s="5">
        <v>6502382</v>
      </c>
      <c r="D20" s="5">
        <v>10930914</v>
      </c>
      <c r="E20" s="20">
        <v>7970181</v>
      </c>
      <c r="F20" s="20">
        <v>6533333</v>
      </c>
      <c r="G20" s="20">
        <v>6533333</v>
      </c>
      <c r="H20" s="20">
        <v>5279203</v>
      </c>
      <c r="I20" s="20">
        <v>5877971</v>
      </c>
      <c r="J20" s="20">
        <v>6533333</v>
      </c>
      <c r="K20" s="20">
        <v>6533333</v>
      </c>
      <c r="L20" s="20">
        <v>0</v>
      </c>
      <c r="M20" s="20">
        <v>0</v>
      </c>
      <c r="N20" s="20">
        <v>0</v>
      </c>
      <c r="O20" s="20">
        <v>0</v>
      </c>
    </row>
    <row r="21" spans="1:15" ht="8.4" customHeight="1" x14ac:dyDescent="0.3">
      <c r="H21" s="45"/>
      <c r="I21" s="45"/>
      <c r="J21" s="45"/>
      <c r="K21" s="45"/>
    </row>
    <row r="22" spans="1:15" x14ac:dyDescent="0.25">
      <c r="A22" s="1" t="s">
        <v>21</v>
      </c>
      <c r="C22" s="31">
        <f>SUM(C9:C21)</f>
        <v>82488813.180000007</v>
      </c>
      <c r="D22" s="31">
        <f>SUM(D9:D21)</f>
        <v>93724132</v>
      </c>
      <c r="E22" s="31">
        <f>SUM(E9:E21)</f>
        <v>93505793</v>
      </c>
      <c r="F22" s="31">
        <f>SUM(F9:F21)</f>
        <v>78399997</v>
      </c>
      <c r="G22" s="31">
        <f>SUM(G9:G21)</f>
        <v>78399996</v>
      </c>
      <c r="H22" s="93">
        <f t="shared" ref="H22:O22" si="0">SUM(H9:H20)</f>
        <v>63405815.659999996</v>
      </c>
      <c r="I22" s="93">
        <f t="shared" si="0"/>
        <v>69237514</v>
      </c>
      <c r="J22" s="93">
        <f t="shared" si="0"/>
        <v>78400000</v>
      </c>
      <c r="K22" s="93">
        <f t="shared" si="0"/>
        <v>78399996</v>
      </c>
      <c r="L22" s="93">
        <f t="shared" si="0"/>
        <v>0</v>
      </c>
      <c r="M22" s="93">
        <f t="shared" si="0"/>
        <v>0</v>
      </c>
      <c r="N22" s="93">
        <f t="shared" si="0"/>
        <v>0</v>
      </c>
      <c r="O22" s="93">
        <f t="shared" si="0"/>
        <v>0</v>
      </c>
    </row>
    <row r="23" spans="1:15" s="88" customFormat="1" ht="14.4" x14ac:dyDescent="0.3">
      <c r="A23" s="139" t="s">
        <v>247</v>
      </c>
      <c r="B23" s="139"/>
      <c r="C23" s="139"/>
      <c r="D23" s="139"/>
      <c r="E23" s="139"/>
      <c r="F23" s="139"/>
      <c r="G23" s="139"/>
      <c r="H23" s="139"/>
      <c r="I23" s="139"/>
      <c r="J23" s="139"/>
      <c r="K23" s="139"/>
      <c r="L23" s="139"/>
      <c r="M23" s="139"/>
      <c r="N23" s="138"/>
      <c r="O23" s="138"/>
    </row>
    <row r="24" spans="1:15" s="89" customFormat="1" ht="12.9" customHeight="1" x14ac:dyDescent="0.25">
      <c r="A24" s="97"/>
      <c r="B24" s="96"/>
      <c r="C24" s="96"/>
      <c r="D24" s="96"/>
      <c r="E24" s="96"/>
      <c r="F24" s="96"/>
      <c r="G24" s="96"/>
      <c r="H24" s="96"/>
      <c r="I24" s="96"/>
      <c r="J24" s="96"/>
      <c r="K24" s="96"/>
      <c r="L24" s="96"/>
      <c r="M24" s="96"/>
    </row>
    <row r="26" spans="1:15" ht="14.4" x14ac:dyDescent="0.3">
      <c r="A26" s="136" t="s">
        <v>22</v>
      </c>
      <c r="B26" s="136"/>
      <c r="C26" s="136"/>
      <c r="D26" s="136"/>
      <c r="E26" s="136"/>
      <c r="F26" s="136"/>
      <c r="G26" s="136"/>
      <c r="H26" s="137"/>
      <c r="I26" s="137"/>
      <c r="J26" s="137"/>
      <c r="K26" s="137"/>
      <c r="L26" s="137"/>
      <c r="M26" s="137"/>
      <c r="N26" s="138"/>
      <c r="O26" s="138"/>
    </row>
    <row r="27" spans="1:15" ht="14.4" x14ac:dyDescent="0.3">
      <c r="A27" s="135" t="s">
        <v>139</v>
      </c>
      <c r="B27" s="136"/>
      <c r="C27" s="136"/>
      <c r="D27" s="136"/>
      <c r="E27" s="136"/>
      <c r="F27" s="136"/>
      <c r="G27" s="136"/>
      <c r="H27" s="137"/>
      <c r="I27" s="137"/>
      <c r="J27" s="137"/>
      <c r="K27" s="137"/>
      <c r="L27" s="137"/>
      <c r="M27" s="137"/>
      <c r="N27" s="138"/>
      <c r="O27" s="138"/>
    </row>
    <row r="28" spans="1:15" ht="8.4" customHeight="1" x14ac:dyDescent="0.25"/>
    <row r="29" spans="1:15" x14ac:dyDescent="0.25">
      <c r="A29" s="1" t="s">
        <v>9</v>
      </c>
      <c r="C29" s="4">
        <v>19982964</v>
      </c>
      <c r="D29" s="4">
        <v>8964868</v>
      </c>
      <c r="E29" s="24">
        <v>7642312</v>
      </c>
      <c r="F29" s="24">
        <v>8037632</v>
      </c>
      <c r="G29" s="24">
        <v>5133333</v>
      </c>
      <c r="H29" s="24">
        <v>5133333.33</v>
      </c>
      <c r="I29" s="24">
        <v>4581542</v>
      </c>
      <c r="J29" s="24">
        <v>4592305</v>
      </c>
      <c r="K29" s="24">
        <v>5133333</v>
      </c>
      <c r="L29" s="24">
        <v>0</v>
      </c>
      <c r="M29" s="24">
        <v>0</v>
      </c>
      <c r="N29" s="24">
        <v>0</v>
      </c>
      <c r="O29" s="24">
        <v>0</v>
      </c>
    </row>
    <row r="30" spans="1:15" x14ac:dyDescent="0.25">
      <c r="A30" s="1" t="s">
        <v>10</v>
      </c>
      <c r="C30" s="5">
        <v>5916376</v>
      </c>
      <c r="D30" s="5">
        <v>9312736</v>
      </c>
      <c r="E30" s="26">
        <v>9606914</v>
      </c>
      <c r="F30" s="20">
        <v>8125782</v>
      </c>
      <c r="G30" s="26">
        <v>5133333</v>
      </c>
      <c r="H30" s="26">
        <v>5133333.33</v>
      </c>
      <c r="I30" s="26">
        <v>4066304</v>
      </c>
      <c r="J30" s="26">
        <v>4965553</v>
      </c>
      <c r="K30" s="26">
        <v>5133333</v>
      </c>
      <c r="L30" s="26">
        <v>0</v>
      </c>
      <c r="M30" s="26">
        <v>0</v>
      </c>
      <c r="N30" s="26">
        <v>0</v>
      </c>
      <c r="O30" s="26">
        <v>0</v>
      </c>
    </row>
    <row r="31" spans="1:15" x14ac:dyDescent="0.25">
      <c r="A31" s="1" t="s">
        <v>11</v>
      </c>
      <c r="C31" s="5">
        <v>5931821</v>
      </c>
      <c r="D31" s="5">
        <v>9143970</v>
      </c>
      <c r="E31" s="20">
        <v>11548575</v>
      </c>
      <c r="F31" s="20">
        <v>-763414</v>
      </c>
      <c r="G31" s="20">
        <v>5133333</v>
      </c>
      <c r="H31" s="20">
        <v>5133333</v>
      </c>
      <c r="I31" s="20">
        <v>3846959</v>
      </c>
      <c r="J31" s="20">
        <v>5147710</v>
      </c>
      <c r="K31" s="20">
        <v>5133333</v>
      </c>
      <c r="L31" s="20">
        <v>0</v>
      </c>
      <c r="M31" s="20">
        <v>0</v>
      </c>
      <c r="N31" s="20">
        <v>0</v>
      </c>
      <c r="O31" s="20">
        <v>0</v>
      </c>
    </row>
    <row r="32" spans="1:15" x14ac:dyDescent="0.25">
      <c r="A32" s="1" t="s">
        <v>12</v>
      </c>
      <c r="C32" s="5">
        <v>6028889</v>
      </c>
      <c r="D32" s="5">
        <v>9264543</v>
      </c>
      <c r="E32" s="20">
        <v>9344690</v>
      </c>
      <c r="F32" s="20">
        <v>5133333</v>
      </c>
      <c r="G32" s="20">
        <v>5133333</v>
      </c>
      <c r="H32" s="20">
        <v>5133333</v>
      </c>
      <c r="I32" s="20">
        <v>4200545</v>
      </c>
      <c r="J32" s="20">
        <v>5832851</v>
      </c>
      <c r="K32" s="20">
        <v>5133333</v>
      </c>
      <c r="L32" s="120">
        <v>0</v>
      </c>
      <c r="M32" s="20">
        <v>0</v>
      </c>
      <c r="N32" s="20">
        <v>0</v>
      </c>
      <c r="O32" s="20">
        <v>0</v>
      </c>
    </row>
    <row r="33" spans="1:15" x14ac:dyDescent="0.25">
      <c r="A33" s="1" t="s">
        <v>13</v>
      </c>
      <c r="C33" s="5">
        <v>4655976</v>
      </c>
      <c r="D33" s="5">
        <v>8156122</v>
      </c>
      <c r="E33" s="20">
        <v>8840169</v>
      </c>
      <c r="F33" s="20">
        <v>5133333</v>
      </c>
      <c r="G33" s="20">
        <v>5133333</v>
      </c>
      <c r="H33" s="20">
        <v>4159560</v>
      </c>
      <c r="I33" s="20">
        <v>7136172</v>
      </c>
      <c r="J33" s="20">
        <v>5000079</v>
      </c>
      <c r="K33" s="20">
        <v>5133333</v>
      </c>
      <c r="L33" s="20">
        <v>0</v>
      </c>
      <c r="M33" s="20">
        <v>0</v>
      </c>
      <c r="N33" s="20">
        <v>0</v>
      </c>
      <c r="O33" s="20">
        <v>0</v>
      </c>
    </row>
    <row r="34" spans="1:15" x14ac:dyDescent="0.25">
      <c r="A34" s="1" t="s">
        <v>14</v>
      </c>
      <c r="C34" s="5">
        <v>5389557</v>
      </c>
      <c r="D34" s="5">
        <v>8090836</v>
      </c>
      <c r="E34" s="20">
        <v>7711071</v>
      </c>
      <c r="F34" s="20">
        <v>5133333</v>
      </c>
      <c r="G34" s="20">
        <v>5133333</v>
      </c>
      <c r="H34" s="20">
        <v>3842280</v>
      </c>
      <c r="I34" s="20">
        <v>3784046</v>
      </c>
      <c r="J34" s="20">
        <v>5093112</v>
      </c>
      <c r="K34" s="20">
        <v>5133333</v>
      </c>
      <c r="L34" s="20">
        <v>0</v>
      </c>
      <c r="M34" s="20">
        <v>0</v>
      </c>
      <c r="N34" s="20">
        <v>0</v>
      </c>
      <c r="O34" s="20">
        <v>0</v>
      </c>
    </row>
    <row r="35" spans="1:15" x14ac:dyDescent="0.25">
      <c r="A35" s="1" t="s">
        <v>15</v>
      </c>
      <c r="C35" s="5">
        <v>7205884</v>
      </c>
      <c r="D35" s="5">
        <v>8365717</v>
      </c>
      <c r="E35" s="20">
        <v>8186357</v>
      </c>
      <c r="F35" s="20">
        <v>5133333</v>
      </c>
      <c r="G35" s="20">
        <v>5133333</v>
      </c>
      <c r="H35" s="20">
        <v>3348858</v>
      </c>
      <c r="I35" s="20">
        <v>4380362</v>
      </c>
      <c r="J35" s="20">
        <v>5307538</v>
      </c>
      <c r="K35" s="20">
        <v>5133333</v>
      </c>
      <c r="L35" s="20">
        <v>0</v>
      </c>
      <c r="M35" s="20">
        <v>0</v>
      </c>
      <c r="N35" s="20">
        <v>0</v>
      </c>
      <c r="O35" s="20">
        <v>0</v>
      </c>
    </row>
    <row r="36" spans="1:15" x14ac:dyDescent="0.25">
      <c r="A36" s="1" t="s">
        <v>16</v>
      </c>
      <c r="C36" s="5">
        <v>6630608</v>
      </c>
      <c r="D36" s="5">
        <v>7696970</v>
      </c>
      <c r="E36" s="20">
        <v>8539758</v>
      </c>
      <c r="F36" s="20">
        <v>5133333</v>
      </c>
      <c r="G36" s="20">
        <v>5133333</v>
      </c>
      <c r="H36" s="20">
        <v>3221782</v>
      </c>
      <c r="I36" s="20">
        <v>4511411</v>
      </c>
      <c r="J36" s="20">
        <v>5133333</v>
      </c>
      <c r="K36" s="20">
        <v>5133333</v>
      </c>
      <c r="L36" s="20">
        <v>0</v>
      </c>
      <c r="M36" s="20">
        <v>0</v>
      </c>
      <c r="N36" s="20">
        <v>0</v>
      </c>
      <c r="O36" s="20">
        <v>0</v>
      </c>
    </row>
    <row r="37" spans="1:15" x14ac:dyDescent="0.25">
      <c r="A37" s="1" t="s">
        <v>17</v>
      </c>
      <c r="C37" s="5">
        <v>3875674</v>
      </c>
      <c r="D37" s="5">
        <v>8285286</v>
      </c>
      <c r="E37" s="20">
        <v>8239504</v>
      </c>
      <c r="F37" s="20">
        <v>5133333</v>
      </c>
      <c r="G37" s="20">
        <v>5133333</v>
      </c>
      <c r="H37" s="20">
        <v>2785325</v>
      </c>
      <c r="I37" s="20">
        <v>4131163</v>
      </c>
      <c r="J37" s="20">
        <v>2737408</v>
      </c>
      <c r="K37" s="20">
        <v>5133333</v>
      </c>
      <c r="L37" s="20">
        <v>0</v>
      </c>
      <c r="M37" s="20">
        <v>0</v>
      </c>
      <c r="N37" s="20">
        <v>0</v>
      </c>
      <c r="O37" s="20">
        <v>0</v>
      </c>
    </row>
    <row r="38" spans="1:15" x14ac:dyDescent="0.25">
      <c r="A38" s="1" t="s">
        <v>18</v>
      </c>
      <c r="C38" s="5">
        <v>9126113</v>
      </c>
      <c r="D38" s="5">
        <v>7530744</v>
      </c>
      <c r="E38" s="20">
        <v>8812171</v>
      </c>
      <c r="F38" s="20">
        <v>5133333</v>
      </c>
      <c r="G38" s="20">
        <v>5133333</v>
      </c>
      <c r="H38" s="20">
        <v>3834189</v>
      </c>
      <c r="I38" s="20">
        <v>4482081</v>
      </c>
      <c r="J38" s="20">
        <v>7523444</v>
      </c>
      <c r="K38" s="20">
        <v>5133333</v>
      </c>
      <c r="L38" s="20">
        <v>0</v>
      </c>
      <c r="M38" s="20">
        <v>0</v>
      </c>
      <c r="N38" s="20">
        <v>0</v>
      </c>
      <c r="O38" s="20">
        <v>0</v>
      </c>
    </row>
    <row r="39" spans="1:15" x14ac:dyDescent="0.25">
      <c r="A39" s="1" t="s">
        <v>19</v>
      </c>
      <c r="C39" s="5">
        <v>10934844.18</v>
      </c>
      <c r="D39" s="5">
        <v>8439236</v>
      </c>
      <c r="E39" s="20">
        <v>7534706</v>
      </c>
      <c r="F39" s="20">
        <v>5133333</v>
      </c>
      <c r="G39" s="20">
        <v>5133333</v>
      </c>
      <c r="H39" s="20">
        <v>3945582</v>
      </c>
      <c r="I39" s="20">
        <v>4661915</v>
      </c>
      <c r="J39" s="20">
        <v>5133333</v>
      </c>
      <c r="K39" s="20">
        <v>5133333</v>
      </c>
      <c r="L39" s="20">
        <v>0</v>
      </c>
      <c r="M39" s="20">
        <v>0</v>
      </c>
      <c r="N39" s="20">
        <v>0</v>
      </c>
      <c r="O39" s="20">
        <v>0</v>
      </c>
    </row>
    <row r="40" spans="1:15" x14ac:dyDescent="0.25">
      <c r="A40" s="1" t="s">
        <v>20</v>
      </c>
      <c r="C40" s="5">
        <v>7332473</v>
      </c>
      <c r="D40" s="5">
        <v>10629176</v>
      </c>
      <c r="E40" s="20">
        <v>8951647</v>
      </c>
      <c r="F40" s="20">
        <v>5133333</v>
      </c>
      <c r="G40" s="20">
        <v>5133333</v>
      </c>
      <c r="H40" s="20">
        <v>4147945</v>
      </c>
      <c r="I40" s="20">
        <v>4618406</v>
      </c>
      <c r="J40" s="20">
        <v>5133333</v>
      </c>
      <c r="K40" s="20">
        <v>5133333</v>
      </c>
      <c r="L40" s="20">
        <v>0</v>
      </c>
      <c r="M40" s="20">
        <v>0</v>
      </c>
      <c r="N40" s="20">
        <v>0</v>
      </c>
      <c r="O40" s="20">
        <v>0</v>
      </c>
    </row>
    <row r="41" spans="1:15" ht="8.4" customHeight="1" x14ac:dyDescent="0.3">
      <c r="H41" s="45"/>
      <c r="I41" s="45"/>
      <c r="J41" s="45"/>
      <c r="K41" s="45"/>
    </row>
    <row r="42" spans="1:15" x14ac:dyDescent="0.25">
      <c r="A42" s="1" t="s">
        <v>21</v>
      </c>
      <c r="C42" s="31">
        <f>SUM(C29:C41)</f>
        <v>93011179.180000007</v>
      </c>
      <c r="D42" s="31">
        <f>SUM(D29:D41)</f>
        <v>103880204</v>
      </c>
      <c r="E42" s="31">
        <f>SUM(E29:E41)</f>
        <v>104957874</v>
      </c>
      <c r="F42" s="31">
        <f>SUM(F29:F41)</f>
        <v>61599997</v>
      </c>
      <c r="G42" s="31">
        <f>SUM(G29:G41)</f>
        <v>61599996</v>
      </c>
      <c r="H42" s="93">
        <f t="shared" ref="H42:O42" si="1">SUM(H29:H40)</f>
        <v>49818853.659999996</v>
      </c>
      <c r="I42" s="93">
        <f t="shared" si="1"/>
        <v>54400906</v>
      </c>
      <c r="J42" s="93">
        <f t="shared" si="1"/>
        <v>61599999</v>
      </c>
      <c r="K42" s="93">
        <f t="shared" si="1"/>
        <v>61599996</v>
      </c>
      <c r="L42" s="93">
        <f t="shared" si="1"/>
        <v>0</v>
      </c>
      <c r="M42" s="93">
        <f t="shared" si="1"/>
        <v>0</v>
      </c>
      <c r="N42" s="93">
        <f t="shared" si="1"/>
        <v>0</v>
      </c>
      <c r="O42" s="93">
        <f t="shared" si="1"/>
        <v>0</v>
      </c>
    </row>
    <row r="43" spans="1:15" ht="14.4" customHeight="1" x14ac:dyDescent="0.3">
      <c r="A43" s="139" t="s">
        <v>247</v>
      </c>
      <c r="B43" s="139"/>
      <c r="C43" s="139"/>
      <c r="D43" s="139"/>
      <c r="E43" s="139"/>
      <c r="F43" s="139"/>
      <c r="G43" s="139"/>
      <c r="H43" s="139"/>
      <c r="I43" s="139"/>
      <c r="J43" s="139"/>
      <c r="K43" s="139"/>
      <c r="L43" s="139"/>
      <c r="M43" s="139"/>
      <c r="N43" s="138"/>
      <c r="O43" s="138"/>
    </row>
    <row r="44" spans="1:15" x14ac:dyDescent="0.25">
      <c r="F44" s="5"/>
      <c r="G44" s="5"/>
      <c r="H44" s="5"/>
      <c r="I44" s="5"/>
    </row>
    <row r="45" spans="1:15" ht="14.1" customHeight="1" x14ac:dyDescent="0.3">
      <c r="A45" s="140" t="s">
        <v>143</v>
      </c>
      <c r="B45" s="140"/>
      <c r="C45" s="140"/>
      <c r="D45" s="140"/>
      <c r="E45" s="140"/>
      <c r="F45" s="140"/>
      <c r="G45" s="140"/>
      <c r="H45" s="140"/>
      <c r="I45" s="140"/>
      <c r="J45" s="137"/>
      <c r="K45" s="137"/>
      <c r="L45" s="137"/>
      <c r="M45" s="137"/>
      <c r="N45" s="138"/>
      <c r="O45" s="138"/>
    </row>
    <row r="46" spans="1:15" ht="14.1" customHeight="1" x14ac:dyDescent="0.3">
      <c r="A46" s="140" t="s">
        <v>147</v>
      </c>
      <c r="B46" s="140"/>
      <c r="C46" s="140"/>
      <c r="D46" s="140"/>
      <c r="E46" s="140"/>
      <c r="F46" s="140"/>
      <c r="G46" s="140"/>
      <c r="H46" s="140"/>
      <c r="I46" s="140"/>
      <c r="J46" s="137"/>
      <c r="K46" s="137"/>
      <c r="L46" s="137"/>
      <c r="M46" s="137"/>
      <c r="N46" s="138"/>
      <c r="O46" s="138"/>
    </row>
    <row r="47" spans="1:15" ht="8.4" customHeight="1" x14ac:dyDescent="0.25">
      <c r="A47" s="23"/>
      <c r="B47" s="23"/>
      <c r="C47" s="23"/>
      <c r="D47" s="23"/>
      <c r="E47" s="23"/>
      <c r="F47" s="23"/>
      <c r="G47" s="23"/>
      <c r="H47" s="42"/>
      <c r="I47" s="42"/>
    </row>
    <row r="48" spans="1:15" x14ac:dyDescent="0.25">
      <c r="A48" s="23" t="s">
        <v>9</v>
      </c>
      <c r="B48" s="23"/>
      <c r="C48" s="25">
        <v>0</v>
      </c>
      <c r="D48" s="25">
        <v>0</v>
      </c>
      <c r="E48" s="25">
        <v>0</v>
      </c>
      <c r="F48" s="25">
        <v>0</v>
      </c>
      <c r="G48" s="25">
        <v>5313542</v>
      </c>
      <c r="H48" s="25">
        <v>1078261.94</v>
      </c>
      <c r="I48" s="25">
        <v>0</v>
      </c>
      <c r="J48" s="25">
        <v>0</v>
      </c>
      <c r="K48" s="25">
        <v>1227445</v>
      </c>
      <c r="L48" s="25">
        <v>0</v>
      </c>
      <c r="M48" s="25">
        <v>0</v>
      </c>
      <c r="N48" s="25">
        <v>0</v>
      </c>
      <c r="O48" s="25">
        <v>0</v>
      </c>
    </row>
    <row r="49" spans="1:15" x14ac:dyDescent="0.25">
      <c r="A49" s="23" t="s">
        <v>10</v>
      </c>
      <c r="B49" s="23"/>
      <c r="C49" s="26">
        <v>0</v>
      </c>
      <c r="D49" s="26">
        <v>0</v>
      </c>
      <c r="E49" s="26">
        <v>0</v>
      </c>
      <c r="F49" s="26">
        <v>0</v>
      </c>
      <c r="G49" s="26">
        <v>6940541</v>
      </c>
      <c r="H49" s="26">
        <v>640557</v>
      </c>
      <c r="I49" s="20">
        <v>0</v>
      </c>
      <c r="J49" s="20">
        <v>0</v>
      </c>
      <c r="K49" s="20">
        <v>3039231</v>
      </c>
      <c r="L49" s="20">
        <v>0</v>
      </c>
      <c r="M49" s="20">
        <v>0</v>
      </c>
      <c r="N49" s="20">
        <v>0</v>
      </c>
      <c r="O49" s="20">
        <v>0</v>
      </c>
    </row>
    <row r="50" spans="1:15" x14ac:dyDescent="0.25">
      <c r="A50" s="23" t="s">
        <v>11</v>
      </c>
      <c r="B50" s="23"/>
      <c r="C50" s="26">
        <v>0</v>
      </c>
      <c r="D50" s="26">
        <v>0</v>
      </c>
      <c r="E50" s="26">
        <v>0</v>
      </c>
      <c r="F50" s="26">
        <v>18634354</v>
      </c>
      <c r="G50" s="26">
        <v>5258812</v>
      </c>
      <c r="H50" s="20">
        <v>-944254</v>
      </c>
      <c r="I50" s="20">
        <v>0</v>
      </c>
      <c r="J50" s="20">
        <v>0</v>
      </c>
      <c r="K50" s="20">
        <v>1891437</v>
      </c>
      <c r="L50" s="20">
        <v>0</v>
      </c>
      <c r="M50" s="20">
        <v>0</v>
      </c>
      <c r="N50" s="20">
        <v>0</v>
      </c>
      <c r="O50" s="20">
        <v>0</v>
      </c>
    </row>
    <row r="51" spans="1:15" x14ac:dyDescent="0.25">
      <c r="A51" s="23" t="s">
        <v>12</v>
      </c>
      <c r="B51" s="23"/>
      <c r="C51" s="26">
        <v>0</v>
      </c>
      <c r="D51" s="26">
        <v>0</v>
      </c>
      <c r="E51" s="26">
        <v>0</v>
      </c>
      <c r="F51" s="26">
        <v>4248122</v>
      </c>
      <c r="G51" s="26">
        <v>2843102</v>
      </c>
      <c r="H51" s="20">
        <v>-168761</v>
      </c>
      <c r="I51" s="20">
        <v>0</v>
      </c>
      <c r="J51" s="20">
        <v>105978</v>
      </c>
      <c r="K51" s="20">
        <v>1947074</v>
      </c>
      <c r="L51" s="120">
        <v>0</v>
      </c>
      <c r="M51" s="20">
        <v>0</v>
      </c>
      <c r="N51" s="20">
        <v>0</v>
      </c>
      <c r="O51" s="20">
        <v>0</v>
      </c>
    </row>
    <row r="52" spans="1:15" x14ac:dyDescent="0.25">
      <c r="A52" s="23" t="s">
        <v>13</v>
      </c>
      <c r="B52" s="23"/>
      <c r="C52" s="26">
        <v>0</v>
      </c>
      <c r="D52" s="26">
        <v>0</v>
      </c>
      <c r="E52" s="26">
        <v>0</v>
      </c>
      <c r="F52" s="26">
        <v>4682655</v>
      </c>
      <c r="G52" s="26">
        <v>2384792</v>
      </c>
      <c r="H52" s="20">
        <v>-605804</v>
      </c>
      <c r="I52" s="20">
        <v>0</v>
      </c>
      <c r="J52" s="20">
        <v>-105978</v>
      </c>
      <c r="K52" s="20">
        <v>2750309</v>
      </c>
      <c r="L52" s="20">
        <v>0</v>
      </c>
      <c r="M52" s="20">
        <v>0</v>
      </c>
      <c r="N52" s="20">
        <v>0</v>
      </c>
      <c r="O52" s="20">
        <v>0</v>
      </c>
    </row>
    <row r="53" spans="1:15" x14ac:dyDescent="0.25">
      <c r="A53" s="23" t="s">
        <v>14</v>
      </c>
      <c r="B53" s="23"/>
      <c r="C53" s="26">
        <v>0</v>
      </c>
      <c r="D53" s="26">
        <v>0</v>
      </c>
      <c r="E53" s="26">
        <v>0</v>
      </c>
      <c r="F53" s="26">
        <v>3537879</v>
      </c>
      <c r="G53" s="26">
        <v>554056</v>
      </c>
      <c r="H53" s="20">
        <v>0</v>
      </c>
      <c r="I53" s="20">
        <v>0</v>
      </c>
      <c r="J53" s="20">
        <v>0</v>
      </c>
      <c r="K53" s="20">
        <v>183362</v>
      </c>
      <c r="L53" s="20">
        <v>0</v>
      </c>
      <c r="M53" s="20">
        <v>0</v>
      </c>
      <c r="N53" s="20">
        <v>0</v>
      </c>
      <c r="O53" s="20">
        <v>0</v>
      </c>
    </row>
    <row r="54" spans="1:15" x14ac:dyDescent="0.25">
      <c r="A54" s="23" t="s">
        <v>15</v>
      </c>
      <c r="B54" s="23"/>
      <c r="C54" s="26">
        <v>0</v>
      </c>
      <c r="D54" s="26">
        <v>0</v>
      </c>
      <c r="E54" s="26">
        <v>0</v>
      </c>
      <c r="F54" s="26">
        <v>2471831</v>
      </c>
      <c r="G54" s="26">
        <v>-798420</v>
      </c>
      <c r="H54" s="20">
        <v>0</v>
      </c>
      <c r="I54" s="20">
        <v>0</v>
      </c>
      <c r="J54" s="20">
        <v>167208</v>
      </c>
      <c r="K54" s="20">
        <v>-617723</v>
      </c>
      <c r="L54" s="20">
        <v>0</v>
      </c>
      <c r="M54" s="20">
        <v>0</v>
      </c>
      <c r="N54" s="20">
        <v>0</v>
      </c>
      <c r="O54" s="20">
        <v>0</v>
      </c>
    </row>
    <row r="55" spans="1:15" x14ac:dyDescent="0.25">
      <c r="A55" s="23" t="s">
        <v>16</v>
      </c>
      <c r="B55" s="23"/>
      <c r="C55" s="26">
        <v>0</v>
      </c>
      <c r="D55" s="26">
        <v>0</v>
      </c>
      <c r="E55" s="26">
        <v>0</v>
      </c>
      <c r="F55" s="26">
        <v>4066386</v>
      </c>
      <c r="G55" s="26">
        <v>-3411191</v>
      </c>
      <c r="H55" s="20">
        <v>0</v>
      </c>
      <c r="I55" s="20">
        <v>0</v>
      </c>
      <c r="J55" s="20">
        <v>1136979</v>
      </c>
      <c r="K55" s="20">
        <v>-1085413</v>
      </c>
      <c r="L55" s="20">
        <v>0</v>
      </c>
      <c r="M55" s="20">
        <v>0</v>
      </c>
      <c r="N55" s="20">
        <v>0</v>
      </c>
      <c r="O55" s="20">
        <v>0</v>
      </c>
    </row>
    <row r="56" spans="1:15" x14ac:dyDescent="0.25">
      <c r="A56" s="23" t="s">
        <v>17</v>
      </c>
      <c r="B56" s="23"/>
      <c r="C56" s="26">
        <v>0</v>
      </c>
      <c r="D56" s="26">
        <v>0</v>
      </c>
      <c r="E56" s="26">
        <v>0</v>
      </c>
      <c r="F56" s="26">
        <v>2076763</v>
      </c>
      <c r="G56" s="26">
        <v>-2510956</v>
      </c>
      <c r="H56" s="20">
        <v>0</v>
      </c>
      <c r="I56" s="20">
        <v>0</v>
      </c>
      <c r="J56" s="20">
        <v>-1304187</v>
      </c>
      <c r="K56" s="20">
        <v>-2224433</v>
      </c>
      <c r="L56" s="20">
        <v>0</v>
      </c>
      <c r="M56" s="20">
        <v>0</v>
      </c>
      <c r="N56" s="20">
        <v>0</v>
      </c>
      <c r="O56" s="20">
        <v>0</v>
      </c>
    </row>
    <row r="57" spans="1:15" x14ac:dyDescent="0.25">
      <c r="A57" s="23" t="s">
        <v>18</v>
      </c>
      <c r="B57" s="23"/>
      <c r="C57" s="26">
        <v>0</v>
      </c>
      <c r="D57" s="26">
        <v>0</v>
      </c>
      <c r="E57" s="26">
        <v>0</v>
      </c>
      <c r="F57" s="26">
        <v>4858575</v>
      </c>
      <c r="G57" s="26">
        <v>-962529</v>
      </c>
      <c r="H57" s="20">
        <v>0</v>
      </c>
      <c r="I57" s="20">
        <v>0</v>
      </c>
      <c r="J57" s="20">
        <v>2167627</v>
      </c>
      <c r="K57" s="20">
        <v>1269322</v>
      </c>
      <c r="L57" s="20">
        <v>0</v>
      </c>
      <c r="M57" s="20">
        <v>0</v>
      </c>
      <c r="N57" s="20">
        <v>0</v>
      </c>
      <c r="O57" s="20">
        <v>0</v>
      </c>
    </row>
    <row r="58" spans="1:15" x14ac:dyDescent="0.25">
      <c r="A58" s="23" t="s">
        <v>19</v>
      </c>
      <c r="B58" s="23"/>
      <c r="C58" s="26">
        <v>0</v>
      </c>
      <c r="D58" s="26">
        <v>0</v>
      </c>
      <c r="E58" s="26">
        <v>0</v>
      </c>
      <c r="F58" s="26">
        <v>4364046</v>
      </c>
      <c r="G58" s="26">
        <v>-1690229</v>
      </c>
      <c r="H58" s="20">
        <v>0</v>
      </c>
      <c r="I58" s="20">
        <v>0</v>
      </c>
      <c r="J58" s="20">
        <v>617905</v>
      </c>
      <c r="K58" s="20">
        <v>2416520</v>
      </c>
      <c r="L58" s="20">
        <v>0</v>
      </c>
      <c r="M58" s="20">
        <v>0</v>
      </c>
      <c r="N58" s="20">
        <v>0</v>
      </c>
      <c r="O58" s="20">
        <v>0</v>
      </c>
    </row>
    <row r="59" spans="1:15" x14ac:dyDescent="0.25">
      <c r="A59" s="23" t="s">
        <v>20</v>
      </c>
      <c r="B59" s="23"/>
      <c r="C59" s="26">
        <v>0</v>
      </c>
      <c r="D59" s="26">
        <v>0</v>
      </c>
      <c r="E59" s="26">
        <v>0</v>
      </c>
      <c r="F59" s="26">
        <v>6070280</v>
      </c>
      <c r="G59" s="26">
        <v>-425824</v>
      </c>
      <c r="H59" s="20">
        <v>0</v>
      </c>
      <c r="I59" s="20">
        <v>0</v>
      </c>
      <c r="J59" s="20">
        <v>-888980</v>
      </c>
      <c r="K59" s="20">
        <v>715909</v>
      </c>
      <c r="L59" s="20">
        <v>0</v>
      </c>
      <c r="M59" s="20">
        <v>0</v>
      </c>
      <c r="N59" s="20">
        <v>0</v>
      </c>
      <c r="O59" s="20">
        <v>0</v>
      </c>
    </row>
    <row r="60" spans="1:15" ht="13.8" x14ac:dyDescent="0.25">
      <c r="A60" s="23"/>
      <c r="B60" s="23"/>
      <c r="C60" s="27"/>
      <c r="D60" s="27"/>
      <c r="E60" s="27"/>
      <c r="F60" s="27"/>
      <c r="G60" s="27"/>
      <c r="H60" s="94"/>
      <c r="I60" s="94"/>
      <c r="J60" s="94"/>
      <c r="K60" s="94"/>
    </row>
    <row r="61" spans="1:15" x14ac:dyDescent="0.25">
      <c r="A61" s="23" t="s">
        <v>21</v>
      </c>
      <c r="B61" s="23"/>
      <c r="C61" s="28">
        <f t="shared" ref="C61:M61" si="2">SUM(C48:C60)</f>
        <v>0</v>
      </c>
      <c r="D61" s="28">
        <f t="shared" si="2"/>
        <v>0</v>
      </c>
      <c r="E61" s="28">
        <f t="shared" si="2"/>
        <v>0</v>
      </c>
      <c r="F61" s="28">
        <f t="shared" si="2"/>
        <v>55010891</v>
      </c>
      <c r="G61" s="28">
        <f t="shared" si="2"/>
        <v>13495696</v>
      </c>
      <c r="H61" s="28">
        <f t="shared" si="2"/>
        <v>-6.0000000055879354E-2</v>
      </c>
      <c r="I61" s="28">
        <f t="shared" si="2"/>
        <v>0</v>
      </c>
      <c r="J61" s="28">
        <f t="shared" si="2"/>
        <v>1896552</v>
      </c>
      <c r="K61" s="28">
        <f t="shared" si="2"/>
        <v>11513040</v>
      </c>
      <c r="L61" s="28">
        <f t="shared" si="2"/>
        <v>0</v>
      </c>
      <c r="M61" s="28">
        <f t="shared" si="2"/>
        <v>0</v>
      </c>
      <c r="N61" s="28">
        <f>SUM(N48:N59)</f>
        <v>0</v>
      </c>
      <c r="O61" s="28">
        <f>SUM(O48:O59)</f>
        <v>0</v>
      </c>
    </row>
    <row r="62" spans="1:15" s="89" customFormat="1" ht="14.4" customHeight="1" x14ac:dyDescent="0.3">
      <c r="A62" s="139" t="s">
        <v>247</v>
      </c>
      <c r="B62" s="139"/>
      <c r="C62" s="139"/>
      <c r="D62" s="139"/>
      <c r="E62" s="139"/>
      <c r="F62" s="139"/>
      <c r="G62" s="139"/>
      <c r="H62" s="139"/>
      <c r="I62" s="139"/>
      <c r="J62" s="139"/>
      <c r="K62" s="139"/>
      <c r="L62" s="139"/>
      <c r="M62" s="139"/>
      <c r="N62" s="138"/>
      <c r="O62" s="138"/>
    </row>
    <row r="63" spans="1:15" s="89" customFormat="1" ht="12.9" customHeight="1" x14ac:dyDescent="0.3">
      <c r="A63" s="139"/>
      <c r="B63" s="139"/>
      <c r="C63" s="139"/>
      <c r="D63" s="139"/>
      <c r="E63" s="139"/>
      <c r="F63" s="139"/>
      <c r="G63" s="139"/>
      <c r="H63" s="139"/>
      <c r="I63" s="139"/>
      <c r="J63" s="139"/>
      <c r="K63" s="139"/>
      <c r="L63" s="139"/>
      <c r="M63" s="139"/>
      <c r="N63" s="138"/>
      <c r="O63" s="138"/>
    </row>
    <row r="64" spans="1:15" ht="14.4" x14ac:dyDescent="0.3">
      <c r="A64" s="135" t="s">
        <v>241</v>
      </c>
      <c r="B64" s="136"/>
      <c r="C64" s="136"/>
      <c r="D64" s="136"/>
      <c r="E64" s="136"/>
      <c r="F64" s="136"/>
      <c r="G64" s="136"/>
      <c r="H64" s="137"/>
      <c r="I64" s="137"/>
      <c r="J64" s="137"/>
      <c r="K64" s="137"/>
      <c r="L64" s="137"/>
      <c r="M64" s="137"/>
      <c r="N64" s="137"/>
      <c r="O64" s="137"/>
    </row>
    <row r="65" spans="1:15" ht="14.4" x14ac:dyDescent="0.3">
      <c r="A65" s="135" t="s">
        <v>249</v>
      </c>
      <c r="B65" s="136"/>
      <c r="C65" s="136"/>
      <c r="D65" s="136"/>
      <c r="E65" s="136"/>
      <c r="F65" s="136"/>
      <c r="G65" s="136"/>
      <c r="H65" s="137"/>
      <c r="I65" s="137"/>
      <c r="J65" s="137"/>
      <c r="K65" s="137"/>
      <c r="L65" s="137"/>
      <c r="M65" s="137"/>
      <c r="N65" s="137"/>
      <c r="O65" s="137"/>
    </row>
    <row r="66" spans="1:15" ht="8.4" customHeight="1" x14ac:dyDescent="0.25"/>
    <row r="67" spans="1:15" x14ac:dyDescent="0.25">
      <c r="A67" s="1" t="s">
        <v>9</v>
      </c>
      <c r="C67" s="4">
        <v>17720742</v>
      </c>
      <c r="D67" s="4">
        <v>7949978</v>
      </c>
      <c r="E67" s="24">
        <v>6777145</v>
      </c>
      <c r="F67" s="24">
        <v>10229713</v>
      </c>
      <c r="G67" s="24"/>
      <c r="H67" s="24"/>
      <c r="I67" s="24"/>
      <c r="J67" s="24"/>
      <c r="K67" s="24"/>
      <c r="L67" s="24">
        <v>6533333</v>
      </c>
      <c r="M67" s="24">
        <v>12325000</v>
      </c>
      <c r="N67" s="24">
        <v>0</v>
      </c>
      <c r="O67" s="24">
        <v>13070000</v>
      </c>
    </row>
    <row r="68" spans="1:15" x14ac:dyDescent="0.25">
      <c r="A68" s="1" t="s">
        <v>10</v>
      </c>
      <c r="C68" s="5">
        <v>5246597</v>
      </c>
      <c r="D68" s="5">
        <v>8262238</v>
      </c>
      <c r="E68" s="20">
        <v>8609181</v>
      </c>
      <c r="F68" s="20">
        <v>10341905</v>
      </c>
      <c r="G68" s="20"/>
      <c r="H68" s="20"/>
      <c r="I68" s="20"/>
      <c r="J68" s="20"/>
      <c r="K68" s="20"/>
      <c r="L68" s="20">
        <v>0</v>
      </c>
      <c r="M68" s="20">
        <v>12325000</v>
      </c>
      <c r="N68" s="20">
        <v>0</v>
      </c>
      <c r="O68" s="20">
        <v>13070000</v>
      </c>
    </row>
    <row r="69" spans="1:15" x14ac:dyDescent="0.25">
      <c r="A69" s="1" t="s">
        <v>11</v>
      </c>
      <c r="C69" s="5">
        <v>5260294</v>
      </c>
      <c r="D69" s="5">
        <v>8108804</v>
      </c>
      <c r="E69" s="20">
        <v>10282379</v>
      </c>
      <c r="F69" s="20">
        <v>-971618</v>
      </c>
      <c r="G69" s="20"/>
      <c r="H69" s="20"/>
      <c r="I69" s="20"/>
      <c r="J69" s="20"/>
      <c r="K69" s="20"/>
      <c r="L69" s="20">
        <v>0</v>
      </c>
      <c r="M69" s="20">
        <v>12325000</v>
      </c>
      <c r="N69" s="20">
        <v>8070000</v>
      </c>
      <c r="O69" s="20">
        <v>13070000</v>
      </c>
    </row>
    <row r="70" spans="1:15" x14ac:dyDescent="0.25">
      <c r="A70" s="1" t="s">
        <v>12</v>
      </c>
      <c r="C70" s="5">
        <v>5346373</v>
      </c>
      <c r="D70" s="5">
        <v>8215727</v>
      </c>
      <c r="E70" s="20">
        <v>8320130</v>
      </c>
      <c r="F70" s="20">
        <v>6533333</v>
      </c>
      <c r="G70" s="20"/>
      <c r="H70" s="20"/>
      <c r="I70" s="20"/>
      <c r="J70" s="20"/>
      <c r="K70" s="20"/>
      <c r="L70" s="120">
        <v>11664079</v>
      </c>
      <c r="M70" s="20">
        <v>12325000</v>
      </c>
      <c r="N70" s="20">
        <v>12690000</v>
      </c>
      <c r="O70" s="20">
        <v>13070000</v>
      </c>
    </row>
    <row r="71" spans="1:15" x14ac:dyDescent="0.25">
      <c r="A71" s="1" t="s">
        <v>13</v>
      </c>
      <c r="C71" s="5">
        <v>4128885</v>
      </c>
      <c r="D71" s="5">
        <v>7232788</v>
      </c>
      <c r="E71" s="20">
        <v>7870925</v>
      </c>
      <c r="F71" s="20">
        <v>6533333</v>
      </c>
      <c r="G71" s="20"/>
      <c r="H71" s="20"/>
      <c r="I71" s="20"/>
      <c r="J71" s="20"/>
      <c r="K71" s="20"/>
      <c r="L71" s="20">
        <v>11301818</v>
      </c>
      <c r="M71" s="20">
        <v>12325000</v>
      </c>
      <c r="N71" s="20">
        <v>12690000</v>
      </c>
      <c r="O71" s="20">
        <v>13070000</v>
      </c>
    </row>
    <row r="72" spans="1:15" x14ac:dyDescent="0.25">
      <c r="A72" s="1" t="s">
        <v>14</v>
      </c>
      <c r="C72" s="5">
        <v>4779419</v>
      </c>
      <c r="D72" s="5">
        <v>7174892</v>
      </c>
      <c r="E72" s="20">
        <v>6865622</v>
      </c>
      <c r="F72" s="20">
        <v>6533333</v>
      </c>
      <c r="G72" s="20"/>
      <c r="H72" s="20"/>
      <c r="I72" s="20"/>
      <c r="J72" s="20"/>
      <c r="K72" s="20"/>
      <c r="L72" s="20">
        <v>11301818</v>
      </c>
      <c r="M72" s="20">
        <v>12325000</v>
      </c>
      <c r="N72" s="20">
        <v>12690000</v>
      </c>
      <c r="O72" s="20">
        <v>13070000</v>
      </c>
    </row>
    <row r="73" spans="1:15" x14ac:dyDescent="0.25">
      <c r="A73" s="1" t="s">
        <v>15</v>
      </c>
      <c r="C73" s="5">
        <v>6390123</v>
      </c>
      <c r="D73" s="5">
        <v>7418655</v>
      </c>
      <c r="E73" s="20">
        <v>7288798</v>
      </c>
      <c r="F73" s="20">
        <v>6533333</v>
      </c>
      <c r="G73" s="20"/>
      <c r="H73" s="20"/>
      <c r="I73" s="20"/>
      <c r="J73" s="20"/>
      <c r="K73" s="20"/>
      <c r="L73" s="20">
        <v>11301818</v>
      </c>
      <c r="M73" s="20">
        <v>12325000</v>
      </c>
      <c r="N73" s="20">
        <v>12690000</v>
      </c>
      <c r="O73" s="20">
        <v>13070000</v>
      </c>
    </row>
    <row r="74" spans="1:15" x14ac:dyDescent="0.25">
      <c r="A74" s="1" t="s">
        <v>16</v>
      </c>
      <c r="C74" s="5">
        <v>5879973</v>
      </c>
      <c r="D74" s="5">
        <v>6825615</v>
      </c>
      <c r="E74" s="20">
        <v>7630723</v>
      </c>
      <c r="F74" s="20">
        <v>6533333</v>
      </c>
      <c r="G74" s="20"/>
      <c r="H74" s="20"/>
      <c r="I74" s="20"/>
      <c r="J74" s="20"/>
      <c r="K74" s="20"/>
      <c r="L74" s="20">
        <v>11301818</v>
      </c>
      <c r="M74" s="20">
        <v>12325000</v>
      </c>
      <c r="N74" s="20">
        <v>12690000</v>
      </c>
      <c r="O74" s="20">
        <v>13070000</v>
      </c>
    </row>
    <row r="75" spans="1:15" x14ac:dyDescent="0.25">
      <c r="A75" s="1" t="s">
        <v>17</v>
      </c>
      <c r="C75" s="5">
        <v>3436919</v>
      </c>
      <c r="D75" s="5">
        <v>7442463</v>
      </c>
      <c r="E75" s="20">
        <v>7336117</v>
      </c>
      <c r="F75" s="20">
        <v>6533333</v>
      </c>
      <c r="G75" s="20"/>
      <c r="H75" s="20"/>
      <c r="I75" s="20"/>
      <c r="J75" s="20"/>
      <c r="K75" s="20"/>
      <c r="L75" s="20">
        <v>11301818</v>
      </c>
      <c r="M75" s="20">
        <v>12325000</v>
      </c>
      <c r="N75" s="20">
        <v>12690000</v>
      </c>
      <c r="O75" s="20">
        <v>13070000</v>
      </c>
    </row>
    <row r="76" spans="1:15" x14ac:dyDescent="0.25">
      <c r="A76" s="1" t="s">
        <v>18</v>
      </c>
      <c r="C76" s="5">
        <v>8092968</v>
      </c>
      <c r="D76" s="5">
        <v>6678207</v>
      </c>
      <c r="E76" s="20">
        <v>7845997</v>
      </c>
      <c r="F76" s="20">
        <v>6533333</v>
      </c>
      <c r="G76" s="20"/>
      <c r="H76" s="20"/>
      <c r="I76" s="20"/>
      <c r="J76" s="20"/>
      <c r="K76" s="20"/>
      <c r="L76" s="20">
        <v>11301818</v>
      </c>
      <c r="M76" s="20">
        <v>12325000</v>
      </c>
      <c r="N76" s="20">
        <v>12690000</v>
      </c>
      <c r="O76" s="20">
        <v>13070000</v>
      </c>
    </row>
    <row r="77" spans="1:15" x14ac:dyDescent="0.25">
      <c r="A77" s="1" t="s">
        <v>19</v>
      </c>
      <c r="C77" s="5">
        <v>9704138.1799999997</v>
      </c>
      <c r="D77" s="5">
        <v>7483851</v>
      </c>
      <c r="E77" s="20">
        <v>6708595</v>
      </c>
      <c r="F77" s="20">
        <v>6533333</v>
      </c>
      <c r="G77" s="20"/>
      <c r="H77" s="20"/>
      <c r="I77" s="20"/>
      <c r="J77" s="20"/>
      <c r="K77" s="20"/>
      <c r="L77" s="20">
        <v>11301818</v>
      </c>
      <c r="M77" s="20">
        <v>12325000</v>
      </c>
      <c r="N77" s="20">
        <v>12690000</v>
      </c>
      <c r="O77" s="20">
        <v>13070000</v>
      </c>
    </row>
    <row r="78" spans="1:15" x14ac:dyDescent="0.25">
      <c r="A78" s="1" t="s">
        <v>20</v>
      </c>
      <c r="C78" s="5">
        <v>6502382</v>
      </c>
      <c r="D78" s="5">
        <v>10930914</v>
      </c>
      <c r="E78" s="20">
        <v>7970181</v>
      </c>
      <c r="F78" s="20">
        <v>6533333</v>
      </c>
      <c r="G78" s="20"/>
      <c r="H78" s="20"/>
      <c r="I78" s="20"/>
      <c r="J78" s="20"/>
      <c r="K78" s="20">
        <v>0</v>
      </c>
      <c r="L78" s="20">
        <v>11301818</v>
      </c>
      <c r="M78" s="20">
        <v>12325000</v>
      </c>
      <c r="N78" s="20">
        <v>12690000</v>
      </c>
      <c r="O78" s="20">
        <v>13070000</v>
      </c>
    </row>
    <row r="79" spans="1:15" ht="8.4" customHeight="1" x14ac:dyDescent="0.3">
      <c r="H79" s="45"/>
      <c r="I79" s="45"/>
      <c r="J79" s="45"/>
      <c r="K79" s="45"/>
    </row>
    <row r="80" spans="1:15" x14ac:dyDescent="0.25">
      <c r="A80" s="1" t="s">
        <v>21</v>
      </c>
      <c r="C80" s="31">
        <f>SUM(C67:C79)</f>
        <v>82488813.180000007</v>
      </c>
      <c r="D80" s="31">
        <f>SUM(D67:D79)</f>
        <v>93724132</v>
      </c>
      <c r="E80" s="31">
        <f>SUM(E67:E79)</f>
        <v>93505793</v>
      </c>
      <c r="F80" s="31">
        <f>SUM(F67:F79)</f>
        <v>78399997</v>
      </c>
      <c r="G80" s="31">
        <f>SUM(G67:G79)</f>
        <v>0</v>
      </c>
      <c r="H80" s="93">
        <f t="shared" ref="H80:O80" si="3">SUM(H67:H78)</f>
        <v>0</v>
      </c>
      <c r="I80" s="93">
        <f t="shared" si="3"/>
        <v>0</v>
      </c>
      <c r="J80" s="93">
        <f t="shared" si="3"/>
        <v>0</v>
      </c>
      <c r="K80" s="93">
        <f t="shared" si="3"/>
        <v>0</v>
      </c>
      <c r="L80" s="93">
        <f t="shared" si="3"/>
        <v>108611956</v>
      </c>
      <c r="M80" s="93">
        <f t="shared" si="3"/>
        <v>147900000</v>
      </c>
      <c r="N80" s="93">
        <f t="shared" si="3"/>
        <v>122280000</v>
      </c>
      <c r="O80" s="93">
        <f t="shared" si="3"/>
        <v>156840000</v>
      </c>
    </row>
    <row r="81" spans="1:15" s="117" customFormat="1" ht="12.9" customHeight="1" x14ac:dyDescent="0.25">
      <c r="A81" s="97"/>
      <c r="B81" s="96"/>
      <c r="C81" s="96"/>
      <c r="D81" s="96"/>
      <c r="E81" s="96"/>
      <c r="F81" s="96"/>
      <c r="G81" s="96"/>
      <c r="H81" s="96"/>
      <c r="I81" s="96"/>
      <c r="J81" s="96"/>
      <c r="K81" s="96"/>
      <c r="L81" s="96"/>
      <c r="M81" s="96"/>
      <c r="N81" s="127"/>
      <c r="O81" s="127"/>
    </row>
    <row r="83" spans="1:15" ht="14.4" x14ac:dyDescent="0.3">
      <c r="A83" s="135" t="s">
        <v>240</v>
      </c>
      <c r="B83" s="136"/>
      <c r="C83" s="136"/>
      <c r="D83" s="136"/>
      <c r="E83" s="136"/>
      <c r="F83" s="136"/>
      <c r="G83" s="136"/>
      <c r="H83" s="137"/>
      <c r="I83" s="137"/>
      <c r="J83" s="137"/>
      <c r="K83" s="137"/>
      <c r="L83" s="137"/>
      <c r="M83" s="137"/>
      <c r="N83" s="137"/>
      <c r="O83" s="137"/>
    </row>
    <row r="84" spans="1:15" ht="14.4" x14ac:dyDescent="0.3">
      <c r="A84" s="135" t="s">
        <v>250</v>
      </c>
      <c r="B84" s="136"/>
      <c r="C84" s="136"/>
      <c r="D84" s="136"/>
      <c r="E84" s="136"/>
      <c r="F84" s="136"/>
      <c r="G84" s="136"/>
      <c r="H84" s="137"/>
      <c r="I84" s="137"/>
      <c r="J84" s="137"/>
      <c r="K84" s="137"/>
      <c r="L84" s="137"/>
      <c r="M84" s="137"/>
      <c r="N84" s="137"/>
      <c r="O84" s="137"/>
    </row>
    <row r="85" spans="1:15" ht="8.4" customHeight="1" x14ac:dyDescent="0.25"/>
    <row r="86" spans="1:15" x14ac:dyDescent="0.25">
      <c r="A86" s="1" t="s">
        <v>9</v>
      </c>
      <c r="C86" s="4">
        <v>19982964</v>
      </c>
      <c r="D86" s="4">
        <v>8964868</v>
      </c>
      <c r="E86" s="24">
        <v>7642312</v>
      </c>
      <c r="F86" s="24">
        <v>8037632</v>
      </c>
      <c r="G86" s="24"/>
      <c r="H86" s="24"/>
      <c r="I86" s="24"/>
      <c r="J86" s="24"/>
      <c r="K86" s="24"/>
      <c r="L86" s="24">
        <v>5133333</v>
      </c>
      <c r="M86" s="24">
        <v>5752083</v>
      </c>
      <c r="N86" s="24">
        <v>650000</v>
      </c>
      <c r="O86" s="24">
        <v>6112500</v>
      </c>
    </row>
    <row r="87" spans="1:15" x14ac:dyDescent="0.25">
      <c r="A87" s="1" t="s">
        <v>10</v>
      </c>
      <c r="C87" s="5">
        <v>5916376</v>
      </c>
      <c r="D87" s="5">
        <v>9312736</v>
      </c>
      <c r="E87" s="26">
        <v>9606914</v>
      </c>
      <c r="F87" s="20">
        <v>8125782</v>
      </c>
      <c r="G87" s="26"/>
      <c r="H87" s="26"/>
      <c r="I87" s="26"/>
      <c r="J87" s="26"/>
      <c r="K87" s="26"/>
      <c r="L87" s="26">
        <v>1240184</v>
      </c>
      <c r="M87" s="26">
        <v>5752083</v>
      </c>
      <c r="N87" s="26">
        <v>650000</v>
      </c>
      <c r="O87" s="26">
        <v>6112500</v>
      </c>
    </row>
    <row r="88" spans="1:15" x14ac:dyDescent="0.25">
      <c r="A88" s="1" t="s">
        <v>11</v>
      </c>
      <c r="C88" s="5">
        <v>5931821</v>
      </c>
      <c r="D88" s="5">
        <v>9143970</v>
      </c>
      <c r="E88" s="20">
        <v>11548575</v>
      </c>
      <c r="F88" s="20">
        <v>-763414</v>
      </c>
      <c r="G88" s="20"/>
      <c r="H88" s="20"/>
      <c r="I88" s="20"/>
      <c r="J88" s="20"/>
      <c r="K88" s="20"/>
      <c r="L88" s="20">
        <v>514830</v>
      </c>
      <c r="M88" s="20">
        <v>5752083</v>
      </c>
      <c r="N88" s="20">
        <v>4012500</v>
      </c>
      <c r="O88" s="20">
        <v>6112500</v>
      </c>
    </row>
    <row r="89" spans="1:15" x14ac:dyDescent="0.25">
      <c r="A89" s="1" t="s">
        <v>12</v>
      </c>
      <c r="C89" s="5">
        <v>6028889</v>
      </c>
      <c r="D89" s="5">
        <v>9264543</v>
      </c>
      <c r="E89" s="20">
        <v>9344690</v>
      </c>
      <c r="F89" s="20">
        <v>5133333</v>
      </c>
      <c r="G89" s="20"/>
      <c r="H89" s="20"/>
      <c r="I89" s="20"/>
      <c r="J89" s="20"/>
      <c r="K89" s="20"/>
      <c r="L89" s="120">
        <v>6103001</v>
      </c>
      <c r="M89" s="20">
        <v>5752083</v>
      </c>
      <c r="N89" s="20">
        <v>5937500</v>
      </c>
      <c r="O89" s="20">
        <v>6112500</v>
      </c>
    </row>
    <row r="90" spans="1:15" x14ac:dyDescent="0.25">
      <c r="A90" s="1" t="s">
        <v>13</v>
      </c>
      <c r="C90" s="5">
        <v>4655976</v>
      </c>
      <c r="D90" s="5">
        <v>8156122</v>
      </c>
      <c r="E90" s="20">
        <v>8840169</v>
      </c>
      <c r="F90" s="20">
        <v>5133333</v>
      </c>
      <c r="G90" s="20"/>
      <c r="H90" s="20"/>
      <c r="I90" s="20"/>
      <c r="J90" s="20"/>
      <c r="K90" s="20"/>
      <c r="L90" s="20">
        <v>5336364</v>
      </c>
      <c r="M90" s="20">
        <v>5752083</v>
      </c>
      <c r="N90" s="20">
        <v>5937500</v>
      </c>
      <c r="O90" s="20">
        <v>6112500</v>
      </c>
    </row>
    <row r="91" spans="1:15" x14ac:dyDescent="0.25">
      <c r="A91" s="1" t="s">
        <v>14</v>
      </c>
      <c r="C91" s="5">
        <v>5389557</v>
      </c>
      <c r="D91" s="5">
        <v>8090836</v>
      </c>
      <c r="E91" s="20">
        <v>7711071</v>
      </c>
      <c r="F91" s="20">
        <v>5133333</v>
      </c>
      <c r="G91" s="20"/>
      <c r="H91" s="20"/>
      <c r="I91" s="20"/>
      <c r="J91" s="20"/>
      <c r="K91" s="20"/>
      <c r="L91" s="20">
        <v>5336364</v>
      </c>
      <c r="M91" s="20">
        <v>5752083</v>
      </c>
      <c r="N91" s="20">
        <v>5937500</v>
      </c>
      <c r="O91" s="20">
        <v>6112500</v>
      </c>
    </row>
    <row r="92" spans="1:15" x14ac:dyDescent="0.25">
      <c r="A92" s="1" t="s">
        <v>15</v>
      </c>
      <c r="C92" s="5">
        <v>7205884</v>
      </c>
      <c r="D92" s="5">
        <v>8365717</v>
      </c>
      <c r="E92" s="20">
        <v>8186357</v>
      </c>
      <c r="F92" s="20">
        <v>5133333</v>
      </c>
      <c r="G92" s="20"/>
      <c r="H92" s="20"/>
      <c r="I92" s="20"/>
      <c r="J92" s="20"/>
      <c r="K92" s="20"/>
      <c r="L92" s="20">
        <v>5336364</v>
      </c>
      <c r="M92" s="20">
        <v>5752083</v>
      </c>
      <c r="N92" s="20">
        <v>5937500</v>
      </c>
      <c r="O92" s="20">
        <v>6112500</v>
      </c>
    </row>
    <row r="93" spans="1:15" x14ac:dyDescent="0.25">
      <c r="A93" s="1" t="s">
        <v>16</v>
      </c>
      <c r="C93" s="5">
        <v>6630608</v>
      </c>
      <c r="D93" s="5">
        <v>7696970</v>
      </c>
      <c r="E93" s="20">
        <v>8539758</v>
      </c>
      <c r="F93" s="20">
        <v>5133333</v>
      </c>
      <c r="G93" s="20"/>
      <c r="H93" s="20"/>
      <c r="I93" s="20"/>
      <c r="J93" s="20"/>
      <c r="K93" s="20"/>
      <c r="L93" s="20">
        <v>5336364</v>
      </c>
      <c r="M93" s="20">
        <v>5752083</v>
      </c>
      <c r="N93" s="20">
        <v>5937500</v>
      </c>
      <c r="O93" s="20">
        <v>6112500</v>
      </c>
    </row>
    <row r="94" spans="1:15" x14ac:dyDescent="0.25">
      <c r="A94" s="1" t="s">
        <v>17</v>
      </c>
      <c r="C94" s="5">
        <v>3875674</v>
      </c>
      <c r="D94" s="5">
        <v>8285286</v>
      </c>
      <c r="E94" s="20">
        <v>8239504</v>
      </c>
      <c r="F94" s="20">
        <v>5133333</v>
      </c>
      <c r="G94" s="20"/>
      <c r="H94" s="20"/>
      <c r="I94" s="20"/>
      <c r="J94" s="20"/>
      <c r="K94" s="20"/>
      <c r="L94" s="20">
        <v>5336364</v>
      </c>
      <c r="M94" s="20">
        <v>5752083</v>
      </c>
      <c r="N94" s="20">
        <v>5937500</v>
      </c>
      <c r="O94" s="20">
        <v>6112500</v>
      </c>
    </row>
    <row r="95" spans="1:15" x14ac:dyDescent="0.25">
      <c r="A95" s="1" t="s">
        <v>18</v>
      </c>
      <c r="C95" s="5">
        <v>9126113</v>
      </c>
      <c r="D95" s="5">
        <v>7530744</v>
      </c>
      <c r="E95" s="20">
        <v>8812171</v>
      </c>
      <c r="F95" s="20">
        <v>5133333</v>
      </c>
      <c r="G95" s="20"/>
      <c r="H95" s="20"/>
      <c r="I95" s="20"/>
      <c r="J95" s="20"/>
      <c r="K95" s="20"/>
      <c r="L95" s="20">
        <v>5336364</v>
      </c>
      <c r="M95" s="20">
        <v>5752083</v>
      </c>
      <c r="N95" s="20">
        <v>5937500</v>
      </c>
      <c r="O95" s="20">
        <v>6112500</v>
      </c>
    </row>
    <row r="96" spans="1:15" x14ac:dyDescent="0.25">
      <c r="A96" s="1" t="s">
        <v>19</v>
      </c>
      <c r="C96" s="5">
        <v>10934844.18</v>
      </c>
      <c r="D96" s="5">
        <v>8439236</v>
      </c>
      <c r="E96" s="20">
        <v>7534706</v>
      </c>
      <c r="F96" s="20">
        <v>5133333</v>
      </c>
      <c r="G96" s="20"/>
      <c r="H96" s="20"/>
      <c r="I96" s="20"/>
      <c r="J96" s="20"/>
      <c r="K96" s="20"/>
      <c r="L96" s="20">
        <v>5336364</v>
      </c>
      <c r="M96" s="20">
        <v>5752083</v>
      </c>
      <c r="N96" s="20">
        <v>5937500</v>
      </c>
      <c r="O96" s="20">
        <v>6112500</v>
      </c>
    </row>
    <row r="97" spans="1:16" x14ac:dyDescent="0.25">
      <c r="A97" s="1" t="s">
        <v>20</v>
      </c>
      <c r="C97" s="5">
        <v>7332473</v>
      </c>
      <c r="D97" s="5">
        <v>10629176</v>
      </c>
      <c r="E97" s="20">
        <v>8951647</v>
      </c>
      <c r="F97" s="20">
        <v>5133333</v>
      </c>
      <c r="G97" s="20"/>
      <c r="H97" s="20"/>
      <c r="I97" s="20"/>
      <c r="J97" s="20"/>
      <c r="K97" s="20">
        <v>0</v>
      </c>
      <c r="L97" s="20">
        <v>5336364</v>
      </c>
      <c r="M97" s="20">
        <v>5752083</v>
      </c>
      <c r="N97" s="20">
        <v>5937500</v>
      </c>
      <c r="O97" s="20">
        <v>6112500</v>
      </c>
    </row>
    <row r="98" spans="1:16" ht="8.4" customHeight="1" x14ac:dyDescent="0.3">
      <c r="H98" s="45"/>
      <c r="I98" s="45"/>
      <c r="J98" s="45"/>
      <c r="K98" s="45"/>
    </row>
    <row r="99" spans="1:16" x14ac:dyDescent="0.25">
      <c r="A99" s="1" t="s">
        <v>21</v>
      </c>
      <c r="C99" s="31">
        <f>SUM(C86:C98)</f>
        <v>93011179.180000007</v>
      </c>
      <c r="D99" s="31">
        <f>SUM(D86:D98)</f>
        <v>103880204</v>
      </c>
      <c r="E99" s="31">
        <f>SUM(E86:E98)</f>
        <v>104957874</v>
      </c>
      <c r="F99" s="31">
        <f>SUM(F86:F98)</f>
        <v>61599997</v>
      </c>
      <c r="G99" s="31">
        <f>SUM(G86:G98)</f>
        <v>0</v>
      </c>
      <c r="H99" s="93">
        <f t="shared" ref="H99:O99" si="4">SUM(H86:H97)</f>
        <v>0</v>
      </c>
      <c r="I99" s="93">
        <f t="shared" si="4"/>
        <v>0</v>
      </c>
      <c r="J99" s="93">
        <f t="shared" si="4"/>
        <v>0</v>
      </c>
      <c r="K99" s="93">
        <f t="shared" si="4"/>
        <v>0</v>
      </c>
      <c r="L99" s="93">
        <f t="shared" si="4"/>
        <v>55682260</v>
      </c>
      <c r="M99" s="93">
        <f t="shared" si="4"/>
        <v>69024996</v>
      </c>
      <c r="N99" s="93">
        <f t="shared" si="4"/>
        <v>58750000</v>
      </c>
      <c r="O99" s="93">
        <f t="shared" si="4"/>
        <v>73350000</v>
      </c>
    </row>
    <row r="100" spans="1:16" x14ac:dyDescent="0.25">
      <c r="C100" s="31"/>
      <c r="D100" s="31"/>
      <c r="E100" s="31"/>
      <c r="F100" s="31"/>
      <c r="G100" s="31"/>
      <c r="H100" s="93"/>
      <c r="I100" s="93"/>
      <c r="J100" s="93"/>
      <c r="K100" s="93"/>
      <c r="L100" s="93"/>
      <c r="M100" s="93"/>
      <c r="N100" s="93"/>
      <c r="O100" s="93"/>
    </row>
    <row r="101" spans="1:16" x14ac:dyDescent="0.25">
      <c r="F101" s="5"/>
      <c r="G101" s="5"/>
      <c r="H101" s="5"/>
      <c r="I101" s="5"/>
    </row>
    <row r="102" spans="1:16" ht="14.1" customHeight="1" x14ac:dyDescent="0.3">
      <c r="A102" s="140" t="s">
        <v>244</v>
      </c>
      <c r="B102" s="140"/>
      <c r="C102" s="140"/>
      <c r="D102" s="140"/>
      <c r="E102" s="140"/>
      <c r="F102" s="140"/>
      <c r="G102" s="140"/>
      <c r="H102" s="140"/>
      <c r="I102" s="140"/>
      <c r="J102" s="137"/>
      <c r="K102" s="137"/>
      <c r="L102" s="137"/>
      <c r="M102" s="137"/>
      <c r="N102" s="137"/>
      <c r="O102" s="137"/>
    </row>
    <row r="103" spans="1:16" ht="14.1" customHeight="1" x14ac:dyDescent="0.3">
      <c r="A103" s="140" t="s">
        <v>251</v>
      </c>
      <c r="B103" s="140"/>
      <c r="C103" s="140"/>
      <c r="D103" s="140"/>
      <c r="E103" s="140"/>
      <c r="F103" s="140"/>
      <c r="G103" s="140"/>
      <c r="H103" s="140"/>
      <c r="I103" s="140"/>
      <c r="J103" s="137"/>
      <c r="K103" s="137"/>
      <c r="L103" s="137"/>
      <c r="M103" s="137"/>
      <c r="N103" s="137"/>
      <c r="O103" s="137"/>
    </row>
    <row r="104" spans="1:16" ht="8.4" customHeight="1" x14ac:dyDescent="0.25">
      <c r="A104" s="23"/>
      <c r="B104" s="23"/>
      <c r="C104" s="23"/>
      <c r="D104" s="23"/>
      <c r="E104" s="23"/>
      <c r="F104" s="23"/>
      <c r="G104" s="23"/>
      <c r="H104" s="42"/>
      <c r="I104" s="42"/>
    </row>
    <row r="105" spans="1:16" x14ac:dyDescent="0.25">
      <c r="A105" s="23" t="s">
        <v>9</v>
      </c>
      <c r="B105" s="23"/>
      <c r="C105" s="25">
        <v>0</v>
      </c>
      <c r="D105" s="25">
        <v>0</v>
      </c>
      <c r="E105" s="25">
        <v>0</v>
      </c>
      <c r="F105" s="25">
        <v>0</v>
      </c>
      <c r="G105" s="25"/>
      <c r="H105" s="25"/>
      <c r="I105" s="25"/>
      <c r="J105" s="25"/>
      <c r="K105" s="25"/>
      <c r="L105" s="25">
        <v>36370</v>
      </c>
      <c r="M105" s="25">
        <v>3081250</v>
      </c>
      <c r="N105" s="25">
        <v>0</v>
      </c>
      <c r="O105" s="25">
        <v>3267500</v>
      </c>
    </row>
    <row r="106" spans="1:16" x14ac:dyDescent="0.25">
      <c r="A106" s="23" t="s">
        <v>10</v>
      </c>
      <c r="B106" s="23"/>
      <c r="C106" s="26">
        <v>0</v>
      </c>
      <c r="D106" s="26">
        <v>0</v>
      </c>
      <c r="E106" s="26">
        <v>0</v>
      </c>
      <c r="F106" s="26">
        <v>0</v>
      </c>
      <c r="G106" s="26"/>
      <c r="H106" s="26"/>
      <c r="I106" s="20"/>
      <c r="J106" s="20"/>
      <c r="K106" s="20"/>
      <c r="L106" s="20">
        <v>193831</v>
      </c>
      <c r="M106" s="20">
        <v>3081250</v>
      </c>
      <c r="N106" s="20">
        <v>0</v>
      </c>
      <c r="O106" s="20">
        <v>3267500</v>
      </c>
    </row>
    <row r="107" spans="1:16" x14ac:dyDescent="0.25">
      <c r="A107" s="23" t="s">
        <v>11</v>
      </c>
      <c r="B107" s="23"/>
      <c r="C107" s="26">
        <v>0</v>
      </c>
      <c r="D107" s="26">
        <v>0</v>
      </c>
      <c r="E107" s="26">
        <v>0</v>
      </c>
      <c r="F107" s="26">
        <v>18634354</v>
      </c>
      <c r="G107" s="26"/>
      <c r="H107" s="20"/>
      <c r="I107" s="20"/>
      <c r="J107" s="20"/>
      <c r="K107" s="20"/>
      <c r="L107" s="20">
        <v>0</v>
      </c>
      <c r="M107" s="20">
        <v>3081250</v>
      </c>
      <c r="N107" s="20">
        <v>2017500</v>
      </c>
      <c r="O107" s="20">
        <v>3267500</v>
      </c>
    </row>
    <row r="108" spans="1:16" x14ac:dyDescent="0.25">
      <c r="A108" s="23" t="s">
        <v>12</v>
      </c>
      <c r="B108" s="23"/>
      <c r="C108" s="26">
        <v>0</v>
      </c>
      <c r="D108" s="26">
        <v>0</v>
      </c>
      <c r="E108" s="26">
        <v>0</v>
      </c>
      <c r="F108" s="26">
        <v>4248122</v>
      </c>
      <c r="G108" s="26"/>
      <c r="H108" s="20"/>
      <c r="I108" s="20"/>
      <c r="J108" s="20"/>
      <c r="K108" s="20"/>
      <c r="L108" s="120">
        <v>3732574</v>
      </c>
      <c r="M108" s="20">
        <v>3081250</v>
      </c>
      <c r="N108" s="20">
        <v>3172500</v>
      </c>
      <c r="O108" s="20">
        <v>3267500</v>
      </c>
    </row>
    <row r="109" spans="1:16" x14ac:dyDescent="0.25">
      <c r="A109" s="23" t="s">
        <v>13</v>
      </c>
      <c r="B109" s="23"/>
      <c r="C109" s="26">
        <v>0</v>
      </c>
      <c r="D109" s="26">
        <v>0</v>
      </c>
      <c r="E109" s="26">
        <v>0</v>
      </c>
      <c r="F109" s="26">
        <v>4682655</v>
      </c>
      <c r="G109" s="26"/>
      <c r="H109" s="20"/>
      <c r="I109" s="20"/>
      <c r="J109" s="20"/>
      <c r="K109" s="20"/>
      <c r="L109" s="20">
        <v>2825455</v>
      </c>
      <c r="M109" s="20">
        <v>3081250</v>
      </c>
      <c r="N109" s="20">
        <v>3172500</v>
      </c>
      <c r="O109" s="20">
        <v>3267500</v>
      </c>
    </row>
    <row r="110" spans="1:16" x14ac:dyDescent="0.25">
      <c r="A110" s="23" t="s">
        <v>14</v>
      </c>
      <c r="B110" s="23"/>
      <c r="C110" s="26">
        <v>0</v>
      </c>
      <c r="D110" s="26">
        <v>0</v>
      </c>
      <c r="E110" s="26">
        <v>0</v>
      </c>
      <c r="F110" s="26">
        <v>3537879</v>
      </c>
      <c r="G110" s="26"/>
      <c r="H110" s="20"/>
      <c r="I110" s="20"/>
      <c r="J110" s="20"/>
      <c r="K110" s="20"/>
      <c r="L110" s="20">
        <v>2825455</v>
      </c>
      <c r="M110" s="20">
        <v>3081250</v>
      </c>
      <c r="N110" s="20">
        <v>3172500</v>
      </c>
      <c r="O110" s="20">
        <v>3267500</v>
      </c>
    </row>
    <row r="111" spans="1:16" x14ac:dyDescent="0.25">
      <c r="A111" s="23" t="s">
        <v>15</v>
      </c>
      <c r="B111" s="23"/>
      <c r="C111" s="26">
        <v>0</v>
      </c>
      <c r="D111" s="26">
        <v>0</v>
      </c>
      <c r="E111" s="26">
        <v>0</v>
      </c>
      <c r="F111" s="26">
        <v>2471831</v>
      </c>
      <c r="G111" s="26"/>
      <c r="H111" s="20"/>
      <c r="I111" s="20"/>
      <c r="J111" s="20"/>
      <c r="K111" s="20"/>
      <c r="L111" s="20">
        <v>2825455</v>
      </c>
      <c r="M111" s="20">
        <v>3081250</v>
      </c>
      <c r="N111" s="20">
        <v>3172500</v>
      </c>
      <c r="O111" s="20">
        <v>3267500</v>
      </c>
    </row>
    <row r="112" spans="1:16" x14ac:dyDescent="0.25">
      <c r="A112" s="23" t="s">
        <v>16</v>
      </c>
      <c r="B112" s="23"/>
      <c r="C112" s="26">
        <v>0</v>
      </c>
      <c r="D112" s="26">
        <v>0</v>
      </c>
      <c r="E112" s="26">
        <v>0</v>
      </c>
      <c r="F112" s="26">
        <v>4066386</v>
      </c>
      <c r="G112" s="26"/>
      <c r="H112" s="20"/>
      <c r="I112" s="20"/>
      <c r="J112" s="20"/>
      <c r="K112" s="20"/>
      <c r="L112" s="20">
        <v>2825455</v>
      </c>
      <c r="M112" s="20">
        <v>3081250</v>
      </c>
      <c r="N112" s="20">
        <v>3172500</v>
      </c>
      <c r="O112" s="20">
        <v>3267500</v>
      </c>
      <c r="P112" s="6" t="s">
        <v>1</v>
      </c>
    </row>
    <row r="113" spans="1:16382" x14ac:dyDescent="0.25">
      <c r="A113" s="23" t="s">
        <v>17</v>
      </c>
      <c r="B113" s="23"/>
      <c r="C113" s="26">
        <v>0</v>
      </c>
      <c r="D113" s="26">
        <v>0</v>
      </c>
      <c r="E113" s="26">
        <v>0</v>
      </c>
      <c r="F113" s="26">
        <v>2076763</v>
      </c>
      <c r="G113" s="26"/>
      <c r="H113" s="20"/>
      <c r="I113" s="20"/>
      <c r="J113" s="20"/>
      <c r="K113" s="20"/>
      <c r="L113" s="20">
        <v>2825455</v>
      </c>
      <c r="M113" s="20">
        <v>3081250</v>
      </c>
      <c r="N113" s="20">
        <v>3172500</v>
      </c>
      <c r="O113" s="20">
        <v>3267500</v>
      </c>
    </row>
    <row r="114" spans="1:16382" x14ac:dyDescent="0.25">
      <c r="A114" s="23" t="s">
        <v>18</v>
      </c>
      <c r="B114" s="23"/>
      <c r="C114" s="26">
        <v>0</v>
      </c>
      <c r="D114" s="26">
        <v>0</v>
      </c>
      <c r="E114" s="26">
        <v>0</v>
      </c>
      <c r="F114" s="26">
        <v>4858575</v>
      </c>
      <c r="G114" s="26"/>
      <c r="H114" s="20"/>
      <c r="I114" s="20"/>
      <c r="J114" s="20"/>
      <c r="K114" s="20"/>
      <c r="L114" s="20">
        <v>2825455</v>
      </c>
      <c r="M114" s="20">
        <v>3081250</v>
      </c>
      <c r="N114" s="20">
        <v>3172500</v>
      </c>
      <c r="O114" s="20">
        <v>3267500</v>
      </c>
    </row>
    <row r="115" spans="1:16382" x14ac:dyDescent="0.25">
      <c r="A115" s="23" t="s">
        <v>19</v>
      </c>
      <c r="B115" s="23"/>
      <c r="C115" s="26">
        <v>0</v>
      </c>
      <c r="D115" s="26">
        <v>0</v>
      </c>
      <c r="E115" s="26">
        <v>0</v>
      </c>
      <c r="F115" s="26">
        <v>4364046</v>
      </c>
      <c r="G115" s="26"/>
      <c r="H115" s="20"/>
      <c r="I115" s="20"/>
      <c r="J115" s="20"/>
      <c r="K115" s="20"/>
      <c r="L115" s="20">
        <v>2825455</v>
      </c>
      <c r="M115" s="20">
        <v>3081250</v>
      </c>
      <c r="N115" s="20">
        <v>3172500</v>
      </c>
      <c r="O115" s="20">
        <v>3267500</v>
      </c>
    </row>
    <row r="116" spans="1:16382" x14ac:dyDescent="0.25">
      <c r="A116" s="23" t="s">
        <v>20</v>
      </c>
      <c r="B116" s="23"/>
      <c r="C116" s="26">
        <v>0</v>
      </c>
      <c r="D116" s="26">
        <v>0</v>
      </c>
      <c r="E116" s="26">
        <v>0</v>
      </c>
      <c r="F116" s="26">
        <v>6070280</v>
      </c>
      <c r="G116" s="26"/>
      <c r="H116" s="20"/>
      <c r="I116" s="20"/>
      <c r="J116" s="20"/>
      <c r="K116" s="20">
        <v>0</v>
      </c>
      <c r="L116" s="20">
        <v>2825455</v>
      </c>
      <c r="M116" s="20">
        <v>3081250</v>
      </c>
      <c r="N116" s="20">
        <v>3172500</v>
      </c>
      <c r="O116" s="20">
        <v>3267500</v>
      </c>
    </row>
    <row r="117" spans="1:16382" ht="13.8" x14ac:dyDescent="0.25">
      <c r="A117" s="23"/>
      <c r="B117" s="23"/>
      <c r="C117" s="27"/>
      <c r="D117" s="27"/>
      <c r="E117" s="27"/>
      <c r="F117" s="27"/>
      <c r="G117" s="27"/>
      <c r="H117" s="94"/>
      <c r="I117" s="94"/>
      <c r="J117" s="94"/>
      <c r="K117" s="94"/>
    </row>
    <row r="118" spans="1:16382" x14ac:dyDescent="0.25">
      <c r="A118" s="23" t="s">
        <v>21</v>
      </c>
      <c r="B118" s="23"/>
      <c r="C118" s="28">
        <f t="shared" ref="C118:M118" si="5">SUM(C105:C117)</f>
        <v>0</v>
      </c>
      <c r="D118" s="28">
        <f t="shared" si="5"/>
        <v>0</v>
      </c>
      <c r="E118" s="28">
        <f t="shared" si="5"/>
        <v>0</v>
      </c>
      <c r="F118" s="28">
        <f t="shared" si="5"/>
        <v>55010891</v>
      </c>
      <c r="G118" s="28">
        <f t="shared" si="5"/>
        <v>0</v>
      </c>
      <c r="H118" s="28">
        <f t="shared" si="5"/>
        <v>0</v>
      </c>
      <c r="I118" s="28">
        <f t="shared" si="5"/>
        <v>0</v>
      </c>
      <c r="J118" s="28">
        <f t="shared" si="5"/>
        <v>0</v>
      </c>
      <c r="K118" s="28">
        <f t="shared" si="5"/>
        <v>0</v>
      </c>
      <c r="L118" s="28">
        <f t="shared" si="5"/>
        <v>26566415</v>
      </c>
      <c r="M118" s="28">
        <f t="shared" si="5"/>
        <v>36975000</v>
      </c>
      <c r="N118" s="28">
        <f>SUM(N105:N116)</f>
        <v>30570000</v>
      </c>
      <c r="O118" s="28">
        <f>SUM(O105:O116)</f>
        <v>39210000</v>
      </c>
    </row>
    <row r="119" spans="1:16382" x14ac:dyDescent="0.25">
      <c r="A119" s="23"/>
      <c r="B119" s="23"/>
      <c r="C119" s="28"/>
      <c r="D119" s="28"/>
      <c r="E119" s="28"/>
      <c r="F119" s="28"/>
      <c r="G119" s="28"/>
      <c r="H119" s="28"/>
      <c r="I119" s="28"/>
      <c r="J119" s="28"/>
      <c r="K119" s="28"/>
      <c r="L119" s="28"/>
      <c r="M119" s="28"/>
      <c r="N119" s="28"/>
      <c r="O119" s="28"/>
    </row>
    <row r="120" spans="1:16382" x14ac:dyDescent="0.25">
      <c r="F120" s="5"/>
      <c r="G120" s="5"/>
      <c r="H120" s="5"/>
      <c r="I120" s="5"/>
    </row>
    <row r="121" spans="1:16382" ht="14.4" x14ac:dyDescent="0.3">
      <c r="A121" s="140" t="s">
        <v>23</v>
      </c>
      <c r="B121" s="140"/>
      <c r="C121" s="140"/>
      <c r="D121" s="140"/>
      <c r="E121" s="140"/>
      <c r="F121" s="140"/>
      <c r="G121" s="140"/>
      <c r="H121" s="140"/>
      <c r="I121" s="140"/>
      <c r="J121" s="141"/>
      <c r="K121" s="141"/>
      <c r="L121" s="141"/>
      <c r="M121" s="141"/>
      <c r="N121" s="141"/>
      <c r="O121" s="141"/>
      <c r="P121" s="87"/>
      <c r="Q121" s="140"/>
      <c r="R121" s="140"/>
      <c r="S121" s="140"/>
      <c r="T121" s="140"/>
      <c r="U121" s="140"/>
      <c r="V121" s="140"/>
      <c r="W121" s="140"/>
      <c r="X121" s="140"/>
      <c r="Y121" s="140"/>
      <c r="Z121" s="140"/>
      <c r="AA121" s="140"/>
      <c r="AB121" s="140"/>
      <c r="AC121" s="140"/>
      <c r="AD121" s="140"/>
      <c r="AE121" s="140"/>
      <c r="AF121" s="140"/>
      <c r="AG121" s="140"/>
      <c r="AH121" s="140"/>
      <c r="AI121" s="140"/>
      <c r="AJ121" s="140"/>
      <c r="AK121" s="140"/>
      <c r="AL121" s="140"/>
      <c r="AM121" s="140"/>
      <c r="AN121" s="140"/>
      <c r="AO121" s="140"/>
      <c r="AP121" s="140"/>
      <c r="AQ121" s="140"/>
      <c r="AR121" s="140"/>
      <c r="AS121" s="140"/>
      <c r="AT121" s="140"/>
      <c r="AU121" s="140"/>
      <c r="AV121" s="140"/>
      <c r="AW121" s="140"/>
      <c r="AX121" s="140"/>
      <c r="AY121" s="140"/>
      <c r="AZ121" s="140"/>
      <c r="BA121" s="140"/>
      <c r="BB121" s="140"/>
      <c r="BC121" s="140"/>
      <c r="BD121" s="140"/>
      <c r="BE121" s="140"/>
      <c r="BF121" s="140"/>
      <c r="BG121" s="140"/>
      <c r="BH121" s="140"/>
      <c r="BI121" s="140"/>
      <c r="BJ121" s="140"/>
      <c r="BK121" s="140"/>
      <c r="BL121" s="140"/>
      <c r="BM121" s="140"/>
      <c r="BN121" s="140"/>
      <c r="BO121" s="140"/>
      <c r="BP121" s="140"/>
      <c r="BQ121" s="140"/>
      <c r="BR121" s="140"/>
      <c r="BS121" s="140"/>
      <c r="BT121" s="140"/>
      <c r="BU121" s="140"/>
      <c r="BV121" s="140"/>
      <c r="BW121" s="140"/>
      <c r="BX121" s="140"/>
      <c r="BY121" s="140"/>
      <c r="BZ121" s="140"/>
      <c r="CA121" s="140"/>
      <c r="CB121" s="140"/>
      <c r="CC121" s="140"/>
      <c r="CD121" s="140"/>
      <c r="CE121" s="140"/>
      <c r="CF121" s="140"/>
      <c r="CG121" s="140"/>
      <c r="CH121" s="140"/>
      <c r="CI121" s="140"/>
      <c r="CJ121" s="140"/>
      <c r="CK121" s="140"/>
      <c r="CL121" s="140"/>
      <c r="CM121" s="140"/>
      <c r="CN121" s="140"/>
      <c r="CO121" s="140"/>
      <c r="CP121" s="140"/>
      <c r="CQ121" s="140"/>
      <c r="CR121" s="140"/>
      <c r="CS121" s="140"/>
      <c r="CT121" s="140"/>
      <c r="CU121" s="140"/>
      <c r="CV121" s="140"/>
      <c r="CW121" s="140"/>
      <c r="CX121" s="140"/>
      <c r="CY121" s="140"/>
      <c r="CZ121" s="140"/>
      <c r="DA121" s="140"/>
      <c r="DB121" s="140"/>
      <c r="DC121" s="140"/>
      <c r="DD121" s="140"/>
      <c r="DE121" s="140"/>
      <c r="DF121" s="140"/>
      <c r="DG121" s="140"/>
      <c r="DH121" s="140"/>
      <c r="DI121" s="140"/>
      <c r="DJ121" s="140"/>
      <c r="DK121" s="140"/>
      <c r="DL121" s="140"/>
      <c r="DM121" s="140"/>
      <c r="DN121" s="140"/>
      <c r="DO121" s="140"/>
      <c r="DP121" s="140"/>
      <c r="DQ121" s="140"/>
      <c r="DR121" s="140"/>
      <c r="DS121" s="140"/>
      <c r="DT121" s="140"/>
      <c r="DU121" s="140"/>
      <c r="DV121" s="140"/>
      <c r="DW121" s="140"/>
      <c r="DX121" s="140"/>
      <c r="DY121" s="140"/>
      <c r="DZ121" s="140"/>
      <c r="EA121" s="140"/>
      <c r="EB121" s="140"/>
      <c r="EC121" s="140"/>
      <c r="ED121" s="140"/>
      <c r="EE121" s="140"/>
      <c r="EF121" s="140"/>
      <c r="EG121" s="140"/>
      <c r="EH121" s="140"/>
      <c r="EI121" s="140"/>
      <c r="EJ121" s="140"/>
      <c r="EK121" s="140"/>
      <c r="EL121" s="140"/>
      <c r="EM121" s="140"/>
      <c r="EN121" s="140"/>
      <c r="EO121" s="140"/>
      <c r="EP121" s="140"/>
      <c r="EQ121" s="140"/>
      <c r="ER121" s="140"/>
      <c r="ES121" s="140"/>
      <c r="ET121" s="140"/>
      <c r="EU121" s="140"/>
      <c r="EV121" s="140"/>
      <c r="EW121" s="140"/>
      <c r="EX121" s="140"/>
      <c r="EY121" s="140"/>
      <c r="EZ121" s="140"/>
      <c r="FA121" s="140"/>
      <c r="FB121" s="140"/>
      <c r="FC121" s="140"/>
      <c r="FD121" s="140"/>
      <c r="FE121" s="140"/>
      <c r="FF121" s="140"/>
      <c r="FG121" s="140"/>
      <c r="FH121" s="140"/>
      <c r="FI121" s="140"/>
      <c r="FJ121" s="140"/>
      <c r="FK121" s="140"/>
      <c r="FL121" s="140"/>
      <c r="FM121" s="140"/>
      <c r="FN121" s="140"/>
      <c r="FO121" s="140"/>
      <c r="FP121" s="140"/>
      <c r="FQ121" s="140"/>
      <c r="FR121" s="140"/>
      <c r="FS121" s="140"/>
      <c r="FT121" s="140"/>
      <c r="FU121" s="140"/>
      <c r="FV121" s="140"/>
      <c r="FW121" s="140"/>
      <c r="FX121" s="140"/>
      <c r="FY121" s="140"/>
      <c r="FZ121" s="140"/>
      <c r="GA121" s="140"/>
      <c r="GB121" s="140"/>
      <c r="GC121" s="140"/>
      <c r="GD121" s="140"/>
      <c r="GE121" s="140"/>
      <c r="GF121" s="140"/>
      <c r="GG121" s="140"/>
      <c r="GH121" s="140"/>
      <c r="GI121" s="140"/>
      <c r="GJ121" s="140"/>
      <c r="GK121" s="140"/>
      <c r="GL121" s="140"/>
      <c r="GM121" s="140"/>
      <c r="GN121" s="140"/>
      <c r="GO121" s="140"/>
      <c r="GP121" s="140"/>
      <c r="GQ121" s="140"/>
      <c r="GR121" s="140"/>
      <c r="GS121" s="140"/>
      <c r="GT121" s="140"/>
      <c r="GU121" s="140"/>
      <c r="GV121" s="140"/>
      <c r="GW121" s="140"/>
      <c r="GX121" s="140"/>
      <c r="GY121" s="140"/>
      <c r="GZ121" s="140"/>
      <c r="HA121" s="140"/>
      <c r="HB121" s="140"/>
      <c r="HC121" s="140"/>
      <c r="HD121" s="140"/>
      <c r="HE121" s="140"/>
      <c r="HF121" s="140"/>
      <c r="HG121" s="140"/>
      <c r="HH121" s="140"/>
      <c r="HI121" s="140"/>
      <c r="HJ121" s="140"/>
      <c r="HK121" s="140"/>
      <c r="HL121" s="140"/>
      <c r="HM121" s="140"/>
      <c r="HN121" s="140"/>
      <c r="HO121" s="140"/>
      <c r="HP121" s="140"/>
      <c r="HQ121" s="140"/>
      <c r="HR121" s="140"/>
      <c r="HS121" s="140"/>
      <c r="HT121" s="140"/>
      <c r="HU121" s="140"/>
      <c r="HV121" s="140"/>
      <c r="HW121" s="140"/>
      <c r="HX121" s="140"/>
      <c r="HY121" s="140"/>
      <c r="HZ121" s="140"/>
      <c r="IA121" s="140"/>
      <c r="IB121" s="140"/>
      <c r="IC121" s="140"/>
      <c r="ID121" s="140"/>
      <c r="IE121" s="140"/>
      <c r="IF121" s="140"/>
      <c r="IG121" s="140"/>
      <c r="IH121" s="140"/>
      <c r="II121" s="140"/>
      <c r="IJ121" s="140"/>
      <c r="IK121" s="140"/>
      <c r="IL121" s="140"/>
      <c r="IM121" s="140"/>
      <c r="IN121" s="140"/>
      <c r="IO121" s="140"/>
      <c r="IP121" s="140"/>
      <c r="IQ121" s="140"/>
      <c r="IR121" s="140"/>
      <c r="IS121" s="140"/>
      <c r="IT121" s="140"/>
      <c r="IU121" s="140"/>
      <c r="IV121" s="140"/>
      <c r="IW121" s="140"/>
      <c r="IX121" s="140"/>
      <c r="IY121" s="140"/>
      <c r="IZ121" s="140"/>
      <c r="JA121" s="140"/>
      <c r="JB121" s="140"/>
      <c r="JC121" s="140"/>
      <c r="JD121" s="140"/>
      <c r="JE121" s="140"/>
      <c r="JF121" s="140"/>
      <c r="JG121" s="140"/>
      <c r="JH121" s="140"/>
      <c r="JI121" s="140"/>
      <c r="JJ121" s="140"/>
      <c r="JK121" s="140"/>
      <c r="JL121" s="140"/>
      <c r="JM121" s="140"/>
      <c r="JN121" s="140"/>
      <c r="JO121" s="140"/>
      <c r="JP121" s="140"/>
      <c r="JQ121" s="140"/>
      <c r="JR121" s="140"/>
      <c r="JS121" s="140"/>
      <c r="JT121" s="140"/>
      <c r="JU121" s="140"/>
      <c r="JV121" s="140"/>
      <c r="JW121" s="140"/>
      <c r="JX121" s="140"/>
      <c r="JY121" s="140"/>
      <c r="JZ121" s="140"/>
      <c r="KA121" s="140"/>
      <c r="KB121" s="140"/>
      <c r="KC121" s="140"/>
      <c r="KD121" s="140"/>
      <c r="KE121" s="140"/>
      <c r="KF121" s="140"/>
      <c r="KG121" s="140"/>
      <c r="KH121" s="140"/>
      <c r="KI121" s="140"/>
      <c r="KJ121" s="140"/>
      <c r="KK121" s="140"/>
      <c r="KL121" s="140"/>
      <c r="KM121" s="140"/>
      <c r="KN121" s="140"/>
      <c r="KO121" s="140"/>
      <c r="KP121" s="140"/>
      <c r="KQ121" s="140"/>
      <c r="KR121" s="140"/>
      <c r="KS121" s="140"/>
      <c r="KT121" s="140"/>
      <c r="KU121" s="140"/>
      <c r="KV121" s="140"/>
      <c r="KW121" s="140"/>
      <c r="KX121" s="140"/>
      <c r="KY121" s="140"/>
      <c r="KZ121" s="140"/>
      <c r="LA121" s="140"/>
      <c r="LB121" s="140"/>
      <c r="LC121" s="140"/>
      <c r="LD121" s="140"/>
      <c r="LE121" s="140"/>
      <c r="LF121" s="140"/>
      <c r="LG121" s="140"/>
      <c r="LH121" s="140"/>
      <c r="LI121" s="140"/>
      <c r="LJ121" s="140"/>
      <c r="LK121" s="140"/>
      <c r="LL121" s="140"/>
      <c r="LM121" s="140"/>
      <c r="LN121" s="140"/>
      <c r="LO121" s="140"/>
      <c r="LP121" s="140"/>
      <c r="LQ121" s="140"/>
      <c r="LR121" s="140"/>
      <c r="LS121" s="140"/>
      <c r="LT121" s="140"/>
      <c r="LU121" s="140"/>
      <c r="LV121" s="140"/>
      <c r="LW121" s="140"/>
      <c r="LX121" s="140"/>
      <c r="LY121" s="140"/>
      <c r="LZ121" s="140"/>
      <c r="MA121" s="140"/>
      <c r="MB121" s="140"/>
      <c r="MC121" s="140"/>
      <c r="MD121" s="140"/>
      <c r="ME121" s="140"/>
      <c r="MF121" s="140"/>
      <c r="MG121" s="140"/>
      <c r="MH121" s="140"/>
      <c r="MI121" s="140"/>
      <c r="MJ121" s="140"/>
      <c r="MK121" s="140"/>
      <c r="ML121" s="140"/>
      <c r="MM121" s="140"/>
      <c r="MN121" s="140"/>
      <c r="MO121" s="140"/>
      <c r="MP121" s="140"/>
      <c r="MQ121" s="140"/>
      <c r="MR121" s="140"/>
      <c r="MS121" s="140"/>
      <c r="MT121" s="140"/>
      <c r="MU121" s="140"/>
      <c r="MV121" s="140"/>
      <c r="MW121" s="140"/>
      <c r="MX121" s="140"/>
      <c r="MY121" s="140"/>
      <c r="MZ121" s="140"/>
      <c r="NA121" s="140"/>
      <c r="NB121" s="140"/>
      <c r="NC121" s="140"/>
      <c r="ND121" s="140"/>
      <c r="NE121" s="140"/>
      <c r="NF121" s="140"/>
      <c r="NG121" s="140"/>
      <c r="NH121" s="140"/>
      <c r="NI121" s="140"/>
      <c r="NJ121" s="140"/>
      <c r="NK121" s="140"/>
      <c r="NL121" s="140"/>
      <c r="NM121" s="140"/>
      <c r="NN121" s="140"/>
      <c r="NO121" s="140"/>
      <c r="NP121" s="140"/>
      <c r="NQ121" s="140"/>
      <c r="NR121" s="140"/>
      <c r="NS121" s="140"/>
      <c r="NT121" s="140"/>
      <c r="NU121" s="140"/>
      <c r="NV121" s="140"/>
      <c r="NW121" s="140"/>
      <c r="NX121" s="140"/>
      <c r="NY121" s="140"/>
      <c r="NZ121" s="140"/>
      <c r="OA121" s="140"/>
      <c r="OB121" s="140"/>
      <c r="OC121" s="140"/>
      <c r="OD121" s="140"/>
      <c r="OE121" s="140"/>
      <c r="OF121" s="140"/>
      <c r="OG121" s="140"/>
      <c r="OH121" s="140"/>
      <c r="OI121" s="140"/>
      <c r="OJ121" s="140"/>
      <c r="OK121" s="140"/>
      <c r="OL121" s="140"/>
      <c r="OM121" s="140"/>
      <c r="ON121" s="140"/>
      <c r="OO121" s="140"/>
      <c r="OP121" s="140"/>
      <c r="OQ121" s="140"/>
      <c r="OR121" s="140"/>
      <c r="OS121" s="140"/>
      <c r="OT121" s="140"/>
      <c r="OU121" s="140"/>
      <c r="OV121" s="140"/>
      <c r="OW121" s="140"/>
      <c r="OX121" s="140"/>
      <c r="OY121" s="140"/>
      <c r="OZ121" s="140"/>
      <c r="PA121" s="140"/>
      <c r="PB121" s="140"/>
      <c r="PC121" s="140"/>
      <c r="PD121" s="140"/>
      <c r="PE121" s="140"/>
      <c r="PF121" s="140"/>
      <c r="PG121" s="140"/>
      <c r="PH121" s="140"/>
      <c r="PI121" s="140"/>
      <c r="PJ121" s="140"/>
      <c r="PK121" s="140"/>
      <c r="PL121" s="140"/>
      <c r="PM121" s="140"/>
      <c r="PN121" s="140"/>
      <c r="PO121" s="140"/>
      <c r="PP121" s="140"/>
      <c r="PQ121" s="140"/>
      <c r="PR121" s="140"/>
      <c r="PS121" s="140"/>
      <c r="PT121" s="140"/>
      <c r="PU121" s="140"/>
      <c r="PV121" s="140"/>
      <c r="PW121" s="140"/>
      <c r="PX121" s="140"/>
      <c r="PY121" s="140"/>
      <c r="PZ121" s="140"/>
      <c r="QA121" s="140"/>
      <c r="QB121" s="140"/>
      <c r="QC121" s="140"/>
      <c r="QD121" s="140"/>
      <c r="QE121" s="140"/>
      <c r="QF121" s="140"/>
      <c r="QG121" s="140"/>
      <c r="QH121" s="140"/>
      <c r="QI121" s="140"/>
      <c r="QJ121" s="140"/>
      <c r="QK121" s="140"/>
      <c r="QL121" s="140"/>
      <c r="QM121" s="140"/>
      <c r="QN121" s="140"/>
      <c r="QO121" s="140"/>
      <c r="QP121" s="140"/>
      <c r="QQ121" s="140"/>
      <c r="QR121" s="140"/>
      <c r="QS121" s="140"/>
      <c r="QT121" s="140"/>
      <c r="QU121" s="140"/>
      <c r="QV121" s="140"/>
      <c r="QW121" s="140"/>
      <c r="QX121" s="140"/>
      <c r="QY121" s="140"/>
      <c r="QZ121" s="140"/>
      <c r="RA121" s="140"/>
      <c r="RB121" s="140"/>
      <c r="RC121" s="140"/>
      <c r="RD121" s="140"/>
      <c r="RE121" s="140"/>
      <c r="RF121" s="140"/>
      <c r="RG121" s="140"/>
      <c r="RH121" s="140"/>
      <c r="RI121" s="140"/>
      <c r="RJ121" s="140"/>
      <c r="RK121" s="140"/>
      <c r="RL121" s="140"/>
      <c r="RM121" s="140"/>
      <c r="RN121" s="140"/>
      <c r="RO121" s="140"/>
      <c r="RP121" s="140"/>
      <c r="RQ121" s="140"/>
      <c r="RR121" s="140"/>
      <c r="RS121" s="140"/>
      <c r="RT121" s="140"/>
      <c r="RU121" s="140"/>
      <c r="RV121" s="140"/>
      <c r="RW121" s="140"/>
      <c r="RX121" s="140"/>
      <c r="RY121" s="140"/>
      <c r="RZ121" s="140"/>
      <c r="SA121" s="140"/>
      <c r="SB121" s="140"/>
      <c r="SC121" s="140"/>
      <c r="SD121" s="140"/>
      <c r="SE121" s="140"/>
      <c r="SF121" s="140"/>
      <c r="SG121" s="140"/>
      <c r="SH121" s="140"/>
      <c r="SI121" s="140"/>
      <c r="SJ121" s="140"/>
      <c r="SK121" s="140"/>
      <c r="SL121" s="140"/>
      <c r="SM121" s="140"/>
      <c r="SN121" s="140"/>
      <c r="SO121" s="140"/>
      <c r="SP121" s="140"/>
      <c r="SQ121" s="140"/>
      <c r="SR121" s="140"/>
      <c r="SS121" s="140"/>
      <c r="ST121" s="140"/>
      <c r="SU121" s="140"/>
      <c r="SV121" s="140"/>
      <c r="SW121" s="140"/>
      <c r="SX121" s="140"/>
      <c r="SY121" s="140"/>
      <c r="SZ121" s="140"/>
      <c r="TA121" s="140"/>
      <c r="TB121" s="140"/>
      <c r="TC121" s="140"/>
      <c r="TD121" s="140"/>
      <c r="TE121" s="140"/>
      <c r="TF121" s="140"/>
      <c r="TG121" s="140"/>
      <c r="TH121" s="140"/>
      <c r="TI121" s="140"/>
      <c r="TJ121" s="140"/>
      <c r="TK121" s="140"/>
      <c r="TL121" s="140"/>
      <c r="TM121" s="140"/>
      <c r="TN121" s="140"/>
      <c r="TO121" s="140"/>
      <c r="TP121" s="140"/>
      <c r="TQ121" s="140"/>
      <c r="TR121" s="140"/>
      <c r="TS121" s="140"/>
      <c r="TT121" s="140"/>
      <c r="TU121" s="140"/>
      <c r="TV121" s="140"/>
      <c r="TW121" s="140"/>
      <c r="TX121" s="140"/>
      <c r="TY121" s="140"/>
      <c r="TZ121" s="140"/>
      <c r="UA121" s="140"/>
      <c r="UB121" s="140"/>
      <c r="UC121" s="140"/>
      <c r="UD121" s="140"/>
      <c r="UE121" s="140"/>
      <c r="UF121" s="140"/>
      <c r="UG121" s="140"/>
      <c r="UH121" s="140"/>
      <c r="UI121" s="140"/>
      <c r="UJ121" s="140"/>
      <c r="UK121" s="140"/>
      <c r="UL121" s="140"/>
      <c r="UM121" s="140"/>
      <c r="UN121" s="140"/>
      <c r="UO121" s="140"/>
      <c r="UP121" s="140"/>
      <c r="UQ121" s="140"/>
      <c r="UR121" s="140"/>
      <c r="US121" s="140"/>
      <c r="UT121" s="140"/>
      <c r="UU121" s="140"/>
      <c r="UV121" s="140"/>
      <c r="UW121" s="140"/>
      <c r="UX121" s="140"/>
      <c r="UY121" s="140"/>
      <c r="UZ121" s="140"/>
      <c r="VA121" s="140"/>
      <c r="VB121" s="140"/>
      <c r="VC121" s="140"/>
      <c r="VD121" s="140"/>
      <c r="VE121" s="140"/>
      <c r="VF121" s="140"/>
      <c r="VG121" s="140"/>
      <c r="VH121" s="140"/>
      <c r="VI121" s="140"/>
      <c r="VJ121" s="140"/>
      <c r="VK121" s="140"/>
      <c r="VL121" s="140"/>
      <c r="VM121" s="140"/>
      <c r="VN121" s="140"/>
      <c r="VO121" s="140"/>
      <c r="VP121" s="140"/>
      <c r="VQ121" s="140"/>
      <c r="VR121" s="140"/>
      <c r="VS121" s="140"/>
      <c r="VT121" s="140"/>
      <c r="VU121" s="140"/>
      <c r="VV121" s="140"/>
      <c r="VW121" s="140"/>
      <c r="VX121" s="140"/>
      <c r="VY121" s="140"/>
      <c r="VZ121" s="140"/>
      <c r="WA121" s="140"/>
      <c r="WB121" s="140"/>
      <c r="WC121" s="140"/>
      <c r="WD121" s="140"/>
      <c r="WE121" s="140"/>
      <c r="WF121" s="140"/>
      <c r="WG121" s="140"/>
      <c r="WH121" s="140"/>
      <c r="WI121" s="140"/>
      <c r="WJ121" s="140"/>
      <c r="WK121" s="140"/>
      <c r="WL121" s="140"/>
      <c r="WM121" s="140"/>
      <c r="WN121" s="140"/>
      <c r="WO121" s="140"/>
      <c r="WP121" s="140"/>
      <c r="WQ121" s="140"/>
      <c r="WR121" s="140"/>
      <c r="WS121" s="140"/>
      <c r="WT121" s="140"/>
      <c r="WU121" s="140"/>
      <c r="WV121" s="140"/>
      <c r="WW121" s="140"/>
      <c r="WX121" s="140"/>
      <c r="WY121" s="140"/>
      <c r="WZ121" s="140"/>
      <c r="XA121" s="140"/>
      <c r="XB121" s="140"/>
      <c r="XC121" s="140"/>
      <c r="XD121" s="140"/>
      <c r="XE121" s="140"/>
      <c r="XF121" s="140"/>
      <c r="XG121" s="140"/>
      <c r="XH121" s="140"/>
      <c r="XI121" s="140"/>
      <c r="XJ121" s="140"/>
      <c r="XK121" s="140"/>
      <c r="XL121" s="140"/>
      <c r="XM121" s="140"/>
      <c r="XN121" s="140"/>
      <c r="XO121" s="140"/>
      <c r="XP121" s="140"/>
      <c r="XQ121" s="140"/>
      <c r="XR121" s="140"/>
      <c r="XS121" s="140"/>
      <c r="XT121" s="140"/>
      <c r="XU121" s="140"/>
      <c r="XV121" s="140"/>
      <c r="XW121" s="140"/>
      <c r="XX121" s="140"/>
      <c r="XY121" s="140"/>
      <c r="XZ121" s="140"/>
      <c r="YA121" s="140"/>
      <c r="YB121" s="140"/>
      <c r="YC121" s="140"/>
      <c r="YD121" s="140"/>
      <c r="YE121" s="140"/>
      <c r="YF121" s="140"/>
      <c r="YG121" s="140"/>
      <c r="YH121" s="140"/>
      <c r="YI121" s="140"/>
      <c r="YJ121" s="140"/>
      <c r="YK121" s="140"/>
      <c r="YL121" s="140"/>
      <c r="YM121" s="140"/>
      <c r="YN121" s="140"/>
      <c r="YO121" s="140"/>
      <c r="YP121" s="140"/>
      <c r="YQ121" s="140"/>
      <c r="YR121" s="140"/>
      <c r="YS121" s="140"/>
      <c r="YT121" s="140"/>
      <c r="YU121" s="140"/>
      <c r="YV121" s="140"/>
      <c r="YW121" s="140"/>
      <c r="YX121" s="140"/>
      <c r="YY121" s="140"/>
      <c r="YZ121" s="140"/>
      <c r="ZA121" s="140"/>
      <c r="ZB121" s="140"/>
      <c r="ZC121" s="140"/>
      <c r="ZD121" s="140"/>
      <c r="ZE121" s="140"/>
      <c r="ZF121" s="140"/>
      <c r="ZG121" s="140"/>
      <c r="ZH121" s="140"/>
      <c r="ZI121" s="140"/>
      <c r="ZJ121" s="140"/>
      <c r="ZK121" s="140"/>
      <c r="ZL121" s="140"/>
      <c r="ZM121" s="140"/>
      <c r="ZN121" s="140"/>
      <c r="ZO121" s="140"/>
      <c r="ZP121" s="140"/>
      <c r="ZQ121" s="140"/>
      <c r="ZR121" s="140"/>
      <c r="ZS121" s="140"/>
      <c r="ZT121" s="140"/>
      <c r="ZU121" s="140"/>
      <c r="ZV121" s="140"/>
      <c r="ZW121" s="140"/>
      <c r="ZX121" s="140"/>
      <c r="ZY121" s="140"/>
      <c r="ZZ121" s="140"/>
      <c r="AAA121" s="140"/>
      <c r="AAB121" s="140"/>
      <c r="AAC121" s="140"/>
      <c r="AAD121" s="140"/>
      <c r="AAE121" s="140"/>
      <c r="AAF121" s="140"/>
      <c r="AAG121" s="140"/>
      <c r="AAH121" s="140"/>
      <c r="AAI121" s="140"/>
      <c r="AAJ121" s="140"/>
      <c r="AAK121" s="140"/>
      <c r="AAL121" s="140"/>
      <c r="AAM121" s="140"/>
      <c r="AAN121" s="140"/>
      <c r="AAO121" s="140"/>
      <c r="AAP121" s="140"/>
      <c r="AAQ121" s="140"/>
      <c r="AAR121" s="140"/>
      <c r="AAS121" s="140"/>
      <c r="AAT121" s="140"/>
      <c r="AAU121" s="140"/>
      <c r="AAV121" s="140"/>
      <c r="AAW121" s="140"/>
      <c r="AAX121" s="140"/>
      <c r="AAY121" s="140"/>
      <c r="AAZ121" s="140"/>
      <c r="ABA121" s="140"/>
      <c r="ABB121" s="140"/>
      <c r="ABC121" s="140"/>
      <c r="ABD121" s="140"/>
      <c r="ABE121" s="140"/>
      <c r="ABF121" s="140"/>
      <c r="ABG121" s="140"/>
      <c r="ABH121" s="140"/>
      <c r="ABI121" s="140"/>
      <c r="ABJ121" s="140"/>
      <c r="ABK121" s="140"/>
      <c r="ABL121" s="140"/>
      <c r="ABM121" s="140"/>
      <c r="ABN121" s="140"/>
      <c r="ABO121" s="140"/>
      <c r="ABP121" s="140"/>
      <c r="ABQ121" s="140"/>
      <c r="ABR121" s="140"/>
      <c r="ABS121" s="140"/>
      <c r="ABT121" s="140"/>
      <c r="ABU121" s="140"/>
      <c r="ABV121" s="140"/>
      <c r="ABW121" s="140"/>
      <c r="ABX121" s="140"/>
      <c r="ABY121" s="140"/>
      <c r="ABZ121" s="140"/>
      <c r="ACA121" s="140"/>
      <c r="ACB121" s="140"/>
      <c r="ACC121" s="140"/>
      <c r="ACD121" s="140"/>
      <c r="ACE121" s="140"/>
      <c r="ACF121" s="140"/>
      <c r="ACG121" s="140"/>
      <c r="ACH121" s="140"/>
      <c r="ACI121" s="140"/>
      <c r="ACJ121" s="140"/>
      <c r="ACK121" s="140"/>
      <c r="ACL121" s="140"/>
      <c r="ACM121" s="140"/>
      <c r="ACN121" s="140"/>
      <c r="ACO121" s="140"/>
      <c r="ACP121" s="140"/>
      <c r="ACQ121" s="140"/>
      <c r="ACR121" s="140"/>
      <c r="ACS121" s="140"/>
      <c r="ACT121" s="140"/>
      <c r="ACU121" s="140"/>
      <c r="ACV121" s="140"/>
      <c r="ACW121" s="140"/>
      <c r="ACX121" s="140"/>
      <c r="ACY121" s="140"/>
      <c r="ACZ121" s="140"/>
      <c r="ADA121" s="140"/>
      <c r="ADB121" s="140"/>
      <c r="ADC121" s="140"/>
      <c r="ADD121" s="140"/>
      <c r="ADE121" s="140"/>
      <c r="ADF121" s="140"/>
      <c r="ADG121" s="140"/>
      <c r="ADH121" s="140"/>
      <c r="ADI121" s="140"/>
      <c r="ADJ121" s="140"/>
      <c r="ADK121" s="140"/>
      <c r="ADL121" s="140"/>
      <c r="ADM121" s="140"/>
      <c r="ADN121" s="140"/>
      <c r="ADO121" s="140"/>
      <c r="ADP121" s="140"/>
      <c r="ADQ121" s="140"/>
      <c r="ADR121" s="140"/>
      <c r="ADS121" s="140"/>
      <c r="ADT121" s="140"/>
      <c r="ADU121" s="140"/>
      <c r="ADV121" s="140"/>
      <c r="ADW121" s="140"/>
      <c r="ADX121" s="140"/>
      <c r="ADY121" s="140"/>
      <c r="ADZ121" s="140"/>
      <c r="AEA121" s="140"/>
      <c r="AEB121" s="140"/>
      <c r="AEC121" s="140"/>
      <c r="AED121" s="140"/>
      <c r="AEE121" s="140"/>
      <c r="AEF121" s="140"/>
      <c r="AEG121" s="140"/>
      <c r="AEH121" s="140"/>
      <c r="AEI121" s="140"/>
      <c r="AEJ121" s="140"/>
      <c r="AEK121" s="140"/>
      <c r="AEL121" s="140"/>
      <c r="AEM121" s="140"/>
      <c r="AEN121" s="140"/>
      <c r="AEO121" s="140"/>
      <c r="AEP121" s="140"/>
      <c r="AEQ121" s="140"/>
      <c r="AER121" s="140"/>
      <c r="AES121" s="140"/>
      <c r="AET121" s="140"/>
      <c r="AEU121" s="140"/>
      <c r="AEV121" s="140"/>
      <c r="AEW121" s="140"/>
      <c r="AEX121" s="140"/>
      <c r="AEY121" s="140"/>
      <c r="AEZ121" s="140"/>
      <c r="AFA121" s="140"/>
      <c r="AFB121" s="140"/>
      <c r="AFC121" s="140"/>
      <c r="AFD121" s="140"/>
      <c r="AFE121" s="140"/>
      <c r="AFF121" s="140"/>
      <c r="AFG121" s="140"/>
      <c r="AFH121" s="140"/>
      <c r="AFI121" s="140"/>
      <c r="AFJ121" s="140"/>
      <c r="AFK121" s="140"/>
      <c r="AFL121" s="140"/>
      <c r="AFM121" s="140"/>
      <c r="AFN121" s="140"/>
      <c r="AFO121" s="140"/>
      <c r="AFP121" s="140"/>
      <c r="AFQ121" s="140"/>
      <c r="AFR121" s="140"/>
      <c r="AFS121" s="140"/>
      <c r="AFT121" s="140"/>
      <c r="AFU121" s="140"/>
      <c r="AFV121" s="140"/>
      <c r="AFW121" s="140"/>
      <c r="AFX121" s="140"/>
      <c r="AFY121" s="140"/>
      <c r="AFZ121" s="140"/>
      <c r="AGA121" s="140"/>
      <c r="AGB121" s="140"/>
      <c r="AGC121" s="140"/>
      <c r="AGD121" s="140"/>
      <c r="AGE121" s="140"/>
      <c r="AGF121" s="140"/>
      <c r="AGG121" s="140"/>
      <c r="AGH121" s="140"/>
      <c r="AGI121" s="140"/>
      <c r="AGJ121" s="140"/>
      <c r="AGK121" s="140"/>
      <c r="AGL121" s="140"/>
      <c r="AGM121" s="140"/>
      <c r="AGN121" s="140"/>
      <c r="AGO121" s="140"/>
      <c r="AGP121" s="140"/>
      <c r="AGQ121" s="140"/>
      <c r="AGR121" s="140"/>
      <c r="AGS121" s="140"/>
      <c r="AGT121" s="140"/>
      <c r="AGU121" s="140"/>
      <c r="AGV121" s="140"/>
      <c r="AGW121" s="140"/>
      <c r="AGX121" s="140"/>
      <c r="AGY121" s="140"/>
      <c r="AGZ121" s="140"/>
      <c r="AHA121" s="140"/>
      <c r="AHB121" s="140"/>
      <c r="AHC121" s="140"/>
      <c r="AHD121" s="140"/>
      <c r="AHE121" s="140"/>
      <c r="AHF121" s="140"/>
      <c r="AHG121" s="140"/>
      <c r="AHH121" s="140"/>
      <c r="AHI121" s="140"/>
      <c r="AHJ121" s="140"/>
      <c r="AHK121" s="140"/>
      <c r="AHL121" s="140"/>
      <c r="AHM121" s="140"/>
      <c r="AHN121" s="140"/>
      <c r="AHO121" s="140"/>
      <c r="AHP121" s="140"/>
      <c r="AHQ121" s="140"/>
      <c r="AHR121" s="140"/>
      <c r="AHS121" s="140"/>
      <c r="AHT121" s="140"/>
      <c r="AHU121" s="140"/>
      <c r="AHV121" s="140"/>
      <c r="AHW121" s="140"/>
      <c r="AHX121" s="140"/>
      <c r="AHY121" s="140"/>
      <c r="AHZ121" s="140"/>
      <c r="AIA121" s="140"/>
      <c r="AIB121" s="140"/>
      <c r="AIC121" s="140"/>
      <c r="AID121" s="140"/>
      <c r="AIE121" s="140"/>
      <c r="AIF121" s="140"/>
      <c r="AIG121" s="140"/>
      <c r="AIH121" s="140"/>
      <c r="AII121" s="140"/>
      <c r="AIJ121" s="140"/>
      <c r="AIK121" s="140"/>
      <c r="AIL121" s="140"/>
      <c r="AIM121" s="140"/>
      <c r="AIN121" s="140"/>
      <c r="AIO121" s="140"/>
      <c r="AIP121" s="140"/>
      <c r="AIQ121" s="140"/>
      <c r="AIR121" s="140"/>
      <c r="AIS121" s="140"/>
      <c r="AIT121" s="140"/>
      <c r="AIU121" s="140"/>
      <c r="AIV121" s="140"/>
      <c r="AIW121" s="140"/>
      <c r="AIX121" s="140"/>
      <c r="AIY121" s="140"/>
      <c r="AIZ121" s="140"/>
      <c r="AJA121" s="140"/>
      <c r="AJB121" s="140"/>
      <c r="AJC121" s="140"/>
      <c r="AJD121" s="140"/>
      <c r="AJE121" s="140"/>
      <c r="AJF121" s="140"/>
      <c r="AJG121" s="140"/>
      <c r="AJH121" s="140"/>
      <c r="AJI121" s="140"/>
      <c r="AJJ121" s="140"/>
      <c r="AJK121" s="140"/>
      <c r="AJL121" s="140"/>
      <c r="AJM121" s="140"/>
      <c r="AJN121" s="140"/>
      <c r="AJO121" s="140"/>
      <c r="AJP121" s="140"/>
      <c r="AJQ121" s="140"/>
      <c r="AJR121" s="140"/>
      <c r="AJS121" s="140"/>
      <c r="AJT121" s="140"/>
      <c r="AJU121" s="140"/>
      <c r="AJV121" s="140"/>
      <c r="AJW121" s="140"/>
      <c r="AJX121" s="140"/>
      <c r="AJY121" s="140"/>
      <c r="AJZ121" s="140"/>
      <c r="AKA121" s="140"/>
      <c r="AKB121" s="140"/>
      <c r="AKC121" s="140"/>
      <c r="AKD121" s="140"/>
      <c r="AKE121" s="140"/>
      <c r="AKF121" s="140"/>
      <c r="AKG121" s="140"/>
      <c r="AKH121" s="140"/>
      <c r="AKI121" s="140"/>
      <c r="AKJ121" s="140"/>
      <c r="AKK121" s="140"/>
      <c r="AKL121" s="140"/>
      <c r="AKM121" s="140"/>
      <c r="AKN121" s="140"/>
      <c r="AKO121" s="140"/>
      <c r="AKP121" s="140"/>
      <c r="AKQ121" s="140"/>
      <c r="AKR121" s="140"/>
      <c r="AKS121" s="140"/>
      <c r="AKT121" s="140"/>
      <c r="AKU121" s="140"/>
      <c r="AKV121" s="140"/>
      <c r="AKW121" s="140"/>
      <c r="AKX121" s="140"/>
      <c r="AKY121" s="140"/>
      <c r="AKZ121" s="140"/>
      <c r="ALA121" s="140"/>
      <c r="ALB121" s="140"/>
      <c r="ALC121" s="140"/>
      <c r="ALD121" s="140"/>
      <c r="ALE121" s="140"/>
      <c r="ALF121" s="140"/>
      <c r="ALG121" s="140"/>
      <c r="ALH121" s="140"/>
      <c r="ALI121" s="140"/>
      <c r="ALJ121" s="140"/>
      <c r="ALK121" s="140"/>
      <c r="ALL121" s="140"/>
      <c r="ALM121" s="140"/>
      <c r="ALN121" s="140"/>
      <c r="ALO121" s="140"/>
      <c r="ALP121" s="140"/>
      <c r="ALQ121" s="140"/>
      <c r="ALR121" s="140"/>
      <c r="ALS121" s="140"/>
      <c r="ALT121" s="140"/>
      <c r="ALU121" s="140"/>
      <c r="ALV121" s="140"/>
      <c r="ALW121" s="140"/>
      <c r="ALX121" s="140"/>
      <c r="ALY121" s="140"/>
      <c r="ALZ121" s="140"/>
      <c r="AMA121" s="140"/>
      <c r="AMB121" s="140"/>
      <c r="AMC121" s="140"/>
      <c r="AMD121" s="140"/>
      <c r="AME121" s="140"/>
      <c r="AMF121" s="140"/>
      <c r="AMG121" s="140"/>
      <c r="AMH121" s="140"/>
      <c r="AMI121" s="140"/>
      <c r="AMJ121" s="140"/>
      <c r="AMK121" s="140"/>
      <c r="AML121" s="140"/>
      <c r="AMM121" s="140"/>
      <c r="AMN121" s="140"/>
      <c r="AMO121" s="140"/>
      <c r="AMP121" s="140"/>
      <c r="AMQ121" s="140"/>
      <c r="AMR121" s="140"/>
      <c r="AMS121" s="140"/>
      <c r="AMT121" s="140"/>
      <c r="AMU121" s="140"/>
      <c r="AMV121" s="140"/>
      <c r="AMW121" s="140"/>
      <c r="AMX121" s="140"/>
      <c r="AMY121" s="140"/>
      <c r="AMZ121" s="140"/>
      <c r="ANA121" s="140"/>
      <c r="ANB121" s="140"/>
      <c r="ANC121" s="140"/>
      <c r="AND121" s="140"/>
      <c r="ANE121" s="140"/>
      <c r="ANF121" s="140"/>
      <c r="ANG121" s="140"/>
      <c r="ANH121" s="140"/>
      <c r="ANI121" s="140"/>
      <c r="ANJ121" s="140"/>
      <c r="ANK121" s="140"/>
      <c r="ANL121" s="140"/>
      <c r="ANM121" s="140"/>
      <c r="ANN121" s="140"/>
      <c r="ANO121" s="140"/>
      <c r="ANP121" s="140"/>
      <c r="ANQ121" s="140"/>
      <c r="ANR121" s="140"/>
      <c r="ANS121" s="140"/>
      <c r="ANT121" s="140"/>
      <c r="ANU121" s="140"/>
      <c r="ANV121" s="140"/>
      <c r="ANW121" s="140"/>
      <c r="ANX121" s="140"/>
      <c r="ANY121" s="140"/>
      <c r="ANZ121" s="140"/>
      <c r="AOA121" s="140"/>
      <c r="AOB121" s="140"/>
      <c r="AOC121" s="140"/>
      <c r="AOD121" s="140"/>
      <c r="AOE121" s="140"/>
      <c r="AOF121" s="140"/>
      <c r="AOG121" s="140"/>
      <c r="AOH121" s="140"/>
      <c r="AOI121" s="140"/>
      <c r="AOJ121" s="140"/>
      <c r="AOK121" s="140"/>
      <c r="AOL121" s="140"/>
      <c r="AOM121" s="140"/>
      <c r="AON121" s="140"/>
      <c r="AOO121" s="140"/>
      <c r="AOP121" s="140"/>
      <c r="AOQ121" s="140"/>
      <c r="AOR121" s="140"/>
      <c r="AOS121" s="140"/>
      <c r="AOT121" s="140"/>
      <c r="AOU121" s="140"/>
      <c r="AOV121" s="140"/>
      <c r="AOW121" s="140"/>
      <c r="AOX121" s="140"/>
      <c r="AOY121" s="140"/>
      <c r="AOZ121" s="140"/>
      <c r="APA121" s="140"/>
      <c r="APB121" s="140"/>
      <c r="APC121" s="140"/>
      <c r="APD121" s="140"/>
      <c r="APE121" s="140"/>
      <c r="APF121" s="140"/>
      <c r="APG121" s="140"/>
      <c r="APH121" s="140"/>
      <c r="API121" s="140"/>
      <c r="APJ121" s="140"/>
      <c r="APK121" s="140"/>
      <c r="APL121" s="140"/>
      <c r="APM121" s="140"/>
      <c r="APN121" s="140"/>
      <c r="APO121" s="140"/>
      <c r="APP121" s="140"/>
      <c r="APQ121" s="140"/>
      <c r="APR121" s="140"/>
      <c r="APS121" s="140"/>
      <c r="APT121" s="140"/>
      <c r="APU121" s="140"/>
      <c r="APV121" s="140"/>
      <c r="APW121" s="140"/>
      <c r="APX121" s="140"/>
      <c r="APY121" s="140"/>
      <c r="APZ121" s="140"/>
      <c r="AQA121" s="140"/>
      <c r="AQB121" s="140"/>
      <c r="AQC121" s="140"/>
      <c r="AQD121" s="140"/>
      <c r="AQE121" s="140"/>
      <c r="AQF121" s="140"/>
      <c r="AQG121" s="140"/>
      <c r="AQH121" s="140"/>
      <c r="AQI121" s="140"/>
      <c r="AQJ121" s="140"/>
      <c r="AQK121" s="140"/>
      <c r="AQL121" s="140"/>
      <c r="AQM121" s="140"/>
      <c r="AQN121" s="140"/>
      <c r="AQO121" s="140"/>
      <c r="AQP121" s="140"/>
      <c r="AQQ121" s="140"/>
      <c r="AQR121" s="140"/>
      <c r="AQS121" s="140"/>
      <c r="AQT121" s="140"/>
      <c r="AQU121" s="140"/>
      <c r="AQV121" s="140"/>
      <c r="AQW121" s="140"/>
      <c r="AQX121" s="140"/>
      <c r="AQY121" s="140"/>
      <c r="AQZ121" s="140"/>
      <c r="ARA121" s="140"/>
      <c r="ARB121" s="140"/>
      <c r="ARC121" s="140"/>
      <c r="ARD121" s="140"/>
      <c r="ARE121" s="140"/>
      <c r="ARF121" s="140"/>
      <c r="ARG121" s="140"/>
      <c r="ARH121" s="140"/>
      <c r="ARI121" s="140"/>
      <c r="ARJ121" s="140"/>
      <c r="ARK121" s="140"/>
      <c r="ARL121" s="140"/>
      <c r="ARM121" s="140"/>
      <c r="ARN121" s="140"/>
      <c r="ARO121" s="140"/>
      <c r="ARP121" s="140"/>
      <c r="ARQ121" s="140"/>
      <c r="ARR121" s="140"/>
      <c r="ARS121" s="140"/>
      <c r="ART121" s="140"/>
      <c r="ARU121" s="140"/>
      <c r="ARV121" s="140"/>
      <c r="ARW121" s="140"/>
      <c r="ARX121" s="140"/>
      <c r="ARY121" s="140"/>
      <c r="ARZ121" s="140"/>
      <c r="ASA121" s="140"/>
      <c r="ASB121" s="140"/>
      <c r="ASC121" s="140"/>
      <c r="ASD121" s="140"/>
      <c r="ASE121" s="140"/>
      <c r="ASF121" s="140"/>
      <c r="ASG121" s="140"/>
      <c r="ASH121" s="140"/>
      <c r="ASI121" s="140"/>
      <c r="ASJ121" s="140"/>
      <c r="ASK121" s="140"/>
      <c r="ASL121" s="140"/>
      <c r="ASM121" s="140"/>
      <c r="ASN121" s="140"/>
      <c r="ASO121" s="140"/>
      <c r="ASP121" s="140"/>
      <c r="ASQ121" s="140"/>
      <c r="ASR121" s="140"/>
      <c r="ASS121" s="140"/>
      <c r="AST121" s="140"/>
      <c r="ASU121" s="140"/>
      <c r="ASV121" s="140"/>
      <c r="ASW121" s="140"/>
      <c r="ASX121" s="140"/>
      <c r="ASY121" s="140"/>
      <c r="ASZ121" s="140"/>
      <c r="ATA121" s="140"/>
      <c r="ATB121" s="140"/>
      <c r="ATC121" s="140"/>
      <c r="ATD121" s="140"/>
      <c r="ATE121" s="140"/>
      <c r="ATF121" s="140"/>
      <c r="ATG121" s="140"/>
      <c r="ATH121" s="140"/>
      <c r="ATI121" s="140"/>
      <c r="ATJ121" s="140"/>
      <c r="ATK121" s="140"/>
      <c r="ATL121" s="140"/>
      <c r="ATM121" s="140"/>
      <c r="ATN121" s="140"/>
      <c r="ATO121" s="140"/>
      <c r="ATP121" s="140"/>
      <c r="ATQ121" s="140"/>
      <c r="ATR121" s="140"/>
      <c r="ATS121" s="140"/>
      <c r="ATT121" s="140"/>
      <c r="ATU121" s="140"/>
      <c r="ATV121" s="140"/>
      <c r="ATW121" s="140"/>
      <c r="ATX121" s="140"/>
      <c r="ATY121" s="140"/>
      <c r="ATZ121" s="140"/>
      <c r="AUA121" s="140"/>
      <c r="AUB121" s="140"/>
      <c r="AUC121" s="140"/>
      <c r="AUD121" s="140"/>
      <c r="AUE121" s="140"/>
      <c r="AUF121" s="140"/>
      <c r="AUG121" s="140"/>
      <c r="AUH121" s="140"/>
      <c r="AUI121" s="140"/>
      <c r="AUJ121" s="140"/>
      <c r="AUK121" s="140"/>
      <c r="AUL121" s="140"/>
      <c r="AUM121" s="140"/>
      <c r="AUN121" s="140"/>
      <c r="AUO121" s="140"/>
      <c r="AUP121" s="140"/>
      <c r="AUQ121" s="140"/>
      <c r="AUR121" s="140"/>
      <c r="AUS121" s="140"/>
      <c r="AUT121" s="140"/>
      <c r="AUU121" s="140"/>
      <c r="AUV121" s="140"/>
      <c r="AUW121" s="140"/>
      <c r="AUX121" s="140"/>
      <c r="AUY121" s="140"/>
      <c r="AUZ121" s="140"/>
      <c r="AVA121" s="140"/>
      <c r="AVB121" s="140"/>
      <c r="AVC121" s="140"/>
      <c r="AVD121" s="140"/>
      <c r="AVE121" s="140"/>
      <c r="AVF121" s="140"/>
      <c r="AVG121" s="140"/>
      <c r="AVH121" s="140"/>
      <c r="AVI121" s="140"/>
      <c r="AVJ121" s="140"/>
      <c r="AVK121" s="140"/>
      <c r="AVL121" s="140"/>
      <c r="AVM121" s="140"/>
      <c r="AVN121" s="140"/>
      <c r="AVO121" s="140"/>
      <c r="AVP121" s="140"/>
      <c r="AVQ121" s="140"/>
      <c r="AVR121" s="140"/>
      <c r="AVS121" s="140"/>
      <c r="AVT121" s="140"/>
      <c r="AVU121" s="140"/>
      <c r="AVV121" s="140"/>
      <c r="AVW121" s="140"/>
      <c r="AVX121" s="140"/>
      <c r="AVY121" s="140"/>
      <c r="AVZ121" s="140"/>
      <c r="AWA121" s="140"/>
      <c r="AWB121" s="140"/>
      <c r="AWC121" s="140"/>
      <c r="AWD121" s="140"/>
      <c r="AWE121" s="140"/>
      <c r="AWF121" s="140"/>
      <c r="AWG121" s="140"/>
      <c r="AWH121" s="140"/>
      <c r="AWI121" s="140"/>
      <c r="AWJ121" s="140"/>
      <c r="AWK121" s="140"/>
      <c r="AWL121" s="140"/>
      <c r="AWM121" s="140"/>
      <c r="AWN121" s="140"/>
      <c r="AWO121" s="140"/>
      <c r="AWP121" s="140"/>
      <c r="AWQ121" s="140"/>
      <c r="AWR121" s="140"/>
      <c r="AWS121" s="140"/>
      <c r="AWT121" s="140"/>
      <c r="AWU121" s="140"/>
      <c r="AWV121" s="140"/>
      <c r="AWW121" s="140"/>
      <c r="AWX121" s="140"/>
      <c r="AWY121" s="140"/>
      <c r="AWZ121" s="140"/>
      <c r="AXA121" s="140"/>
      <c r="AXB121" s="140"/>
      <c r="AXC121" s="140"/>
      <c r="AXD121" s="140"/>
      <c r="AXE121" s="140"/>
      <c r="AXF121" s="140"/>
      <c r="AXG121" s="140"/>
      <c r="AXH121" s="140"/>
      <c r="AXI121" s="140"/>
      <c r="AXJ121" s="140"/>
      <c r="AXK121" s="140"/>
      <c r="AXL121" s="140"/>
      <c r="AXM121" s="140"/>
      <c r="AXN121" s="140"/>
      <c r="AXO121" s="140"/>
      <c r="AXP121" s="140"/>
      <c r="AXQ121" s="140"/>
      <c r="AXR121" s="140"/>
      <c r="AXS121" s="140"/>
      <c r="AXT121" s="140"/>
      <c r="AXU121" s="140"/>
      <c r="AXV121" s="140"/>
      <c r="AXW121" s="140"/>
      <c r="AXX121" s="140"/>
      <c r="AXY121" s="140"/>
      <c r="AXZ121" s="140"/>
      <c r="AYA121" s="140"/>
      <c r="AYB121" s="140"/>
      <c r="AYC121" s="140"/>
      <c r="AYD121" s="140"/>
      <c r="AYE121" s="140"/>
      <c r="AYF121" s="140"/>
      <c r="AYG121" s="140"/>
      <c r="AYH121" s="140"/>
      <c r="AYI121" s="140"/>
      <c r="AYJ121" s="140"/>
      <c r="AYK121" s="140"/>
      <c r="AYL121" s="140"/>
      <c r="AYM121" s="140"/>
      <c r="AYN121" s="140"/>
      <c r="AYO121" s="140"/>
      <c r="AYP121" s="140"/>
      <c r="AYQ121" s="140"/>
      <c r="AYR121" s="140"/>
      <c r="AYS121" s="140"/>
      <c r="AYT121" s="140"/>
      <c r="AYU121" s="140"/>
      <c r="AYV121" s="140"/>
      <c r="AYW121" s="140"/>
      <c r="AYX121" s="140"/>
      <c r="AYY121" s="140"/>
      <c r="AYZ121" s="140"/>
      <c r="AZA121" s="140"/>
      <c r="AZB121" s="140"/>
      <c r="AZC121" s="140"/>
      <c r="AZD121" s="140"/>
      <c r="AZE121" s="140"/>
      <c r="AZF121" s="140"/>
      <c r="AZG121" s="140"/>
      <c r="AZH121" s="140"/>
      <c r="AZI121" s="140"/>
      <c r="AZJ121" s="140"/>
      <c r="AZK121" s="140"/>
      <c r="AZL121" s="140"/>
      <c r="AZM121" s="140"/>
      <c r="AZN121" s="140"/>
      <c r="AZO121" s="140"/>
      <c r="AZP121" s="140"/>
      <c r="AZQ121" s="140"/>
      <c r="AZR121" s="140"/>
      <c r="AZS121" s="140"/>
      <c r="AZT121" s="140"/>
      <c r="AZU121" s="140"/>
      <c r="AZV121" s="140"/>
      <c r="AZW121" s="140"/>
      <c r="AZX121" s="140"/>
      <c r="AZY121" s="140"/>
      <c r="AZZ121" s="140"/>
      <c r="BAA121" s="140"/>
      <c r="BAB121" s="140"/>
      <c r="BAC121" s="140"/>
      <c r="BAD121" s="140"/>
      <c r="BAE121" s="140"/>
      <c r="BAF121" s="140"/>
      <c r="BAG121" s="140"/>
      <c r="BAH121" s="140"/>
      <c r="BAI121" s="140"/>
      <c r="BAJ121" s="140"/>
      <c r="BAK121" s="140"/>
      <c r="BAL121" s="140"/>
      <c r="BAM121" s="140"/>
      <c r="BAN121" s="140"/>
      <c r="BAO121" s="140"/>
      <c r="BAP121" s="140"/>
      <c r="BAQ121" s="140"/>
      <c r="BAR121" s="140"/>
      <c r="BAS121" s="140"/>
      <c r="BAT121" s="140"/>
      <c r="BAU121" s="140"/>
      <c r="BAV121" s="140"/>
      <c r="BAW121" s="140"/>
      <c r="BAX121" s="140"/>
      <c r="BAY121" s="140"/>
      <c r="BAZ121" s="140"/>
      <c r="BBA121" s="140"/>
      <c r="BBB121" s="140"/>
      <c r="BBC121" s="140"/>
      <c r="BBD121" s="140"/>
      <c r="BBE121" s="140"/>
      <c r="BBF121" s="140"/>
      <c r="BBG121" s="140"/>
      <c r="BBH121" s="140"/>
      <c r="BBI121" s="140"/>
      <c r="BBJ121" s="140"/>
      <c r="BBK121" s="140"/>
      <c r="BBL121" s="140"/>
      <c r="BBM121" s="140"/>
      <c r="BBN121" s="140"/>
      <c r="BBO121" s="140"/>
      <c r="BBP121" s="140"/>
      <c r="BBQ121" s="140"/>
      <c r="BBR121" s="140"/>
      <c r="BBS121" s="140"/>
      <c r="BBT121" s="140"/>
      <c r="BBU121" s="140"/>
      <c r="BBV121" s="140"/>
      <c r="BBW121" s="140"/>
      <c r="BBX121" s="140"/>
      <c r="BBY121" s="140"/>
      <c r="BBZ121" s="140"/>
      <c r="BCA121" s="140"/>
      <c r="BCB121" s="140"/>
      <c r="BCC121" s="140"/>
      <c r="BCD121" s="140"/>
      <c r="BCE121" s="140"/>
      <c r="BCF121" s="140"/>
      <c r="BCG121" s="140"/>
      <c r="BCH121" s="140"/>
      <c r="BCI121" s="140"/>
      <c r="BCJ121" s="140"/>
      <c r="BCK121" s="140"/>
      <c r="BCL121" s="140"/>
      <c r="BCM121" s="140"/>
      <c r="BCN121" s="140"/>
      <c r="BCO121" s="140"/>
      <c r="BCP121" s="140"/>
      <c r="BCQ121" s="140"/>
      <c r="BCR121" s="140"/>
      <c r="BCS121" s="140"/>
      <c r="BCT121" s="140"/>
      <c r="BCU121" s="140"/>
      <c r="BCV121" s="140"/>
      <c r="BCW121" s="140"/>
      <c r="BCX121" s="140"/>
      <c r="BCY121" s="140"/>
      <c r="BCZ121" s="140"/>
      <c r="BDA121" s="140"/>
      <c r="BDB121" s="140"/>
      <c r="BDC121" s="140"/>
      <c r="BDD121" s="140"/>
      <c r="BDE121" s="140"/>
      <c r="BDF121" s="140"/>
      <c r="BDG121" s="140"/>
      <c r="BDH121" s="140"/>
      <c r="BDI121" s="140"/>
      <c r="BDJ121" s="140"/>
      <c r="BDK121" s="140"/>
      <c r="BDL121" s="140"/>
      <c r="BDM121" s="140"/>
      <c r="BDN121" s="140"/>
      <c r="BDO121" s="140"/>
      <c r="BDP121" s="140"/>
      <c r="BDQ121" s="140"/>
      <c r="BDR121" s="140"/>
      <c r="BDS121" s="140"/>
      <c r="BDT121" s="140"/>
      <c r="BDU121" s="140"/>
      <c r="BDV121" s="140"/>
      <c r="BDW121" s="140"/>
      <c r="BDX121" s="140"/>
      <c r="BDY121" s="140"/>
      <c r="BDZ121" s="140"/>
      <c r="BEA121" s="140"/>
      <c r="BEB121" s="140"/>
      <c r="BEC121" s="140"/>
      <c r="BED121" s="140"/>
      <c r="BEE121" s="140"/>
      <c r="BEF121" s="140"/>
      <c r="BEG121" s="140"/>
      <c r="BEH121" s="140"/>
      <c r="BEI121" s="140"/>
      <c r="BEJ121" s="140"/>
      <c r="BEK121" s="140"/>
      <c r="BEL121" s="140"/>
      <c r="BEM121" s="140"/>
      <c r="BEN121" s="140"/>
      <c r="BEO121" s="140"/>
      <c r="BEP121" s="140"/>
      <c r="BEQ121" s="140"/>
      <c r="BER121" s="140"/>
      <c r="BES121" s="140"/>
      <c r="BET121" s="140"/>
      <c r="BEU121" s="140"/>
      <c r="BEV121" s="140"/>
      <c r="BEW121" s="140"/>
      <c r="BEX121" s="140"/>
      <c r="BEY121" s="140"/>
      <c r="BEZ121" s="140"/>
      <c r="BFA121" s="140"/>
      <c r="BFB121" s="140"/>
      <c r="BFC121" s="140"/>
      <c r="BFD121" s="140"/>
      <c r="BFE121" s="140"/>
      <c r="BFF121" s="140"/>
      <c r="BFG121" s="140"/>
      <c r="BFH121" s="140"/>
      <c r="BFI121" s="140"/>
      <c r="BFJ121" s="140"/>
      <c r="BFK121" s="140"/>
      <c r="BFL121" s="140"/>
      <c r="BFM121" s="140"/>
      <c r="BFN121" s="140"/>
      <c r="BFO121" s="140"/>
      <c r="BFP121" s="140"/>
      <c r="BFQ121" s="140"/>
      <c r="BFR121" s="140"/>
      <c r="BFS121" s="140"/>
      <c r="BFT121" s="140"/>
      <c r="BFU121" s="140"/>
      <c r="BFV121" s="140"/>
      <c r="BFW121" s="140"/>
      <c r="BFX121" s="140"/>
      <c r="BFY121" s="140"/>
      <c r="BFZ121" s="140"/>
      <c r="BGA121" s="140"/>
      <c r="BGB121" s="140"/>
      <c r="BGC121" s="140"/>
      <c r="BGD121" s="140"/>
      <c r="BGE121" s="140"/>
      <c r="BGF121" s="140"/>
      <c r="BGG121" s="140"/>
      <c r="BGH121" s="140"/>
      <c r="BGI121" s="140"/>
      <c r="BGJ121" s="140"/>
      <c r="BGK121" s="140"/>
      <c r="BGL121" s="140"/>
      <c r="BGM121" s="140"/>
      <c r="BGN121" s="140"/>
      <c r="BGO121" s="140"/>
      <c r="BGP121" s="140"/>
      <c r="BGQ121" s="140"/>
      <c r="BGR121" s="140"/>
      <c r="BGS121" s="140"/>
      <c r="BGT121" s="140"/>
      <c r="BGU121" s="140"/>
      <c r="BGV121" s="140"/>
      <c r="BGW121" s="140"/>
      <c r="BGX121" s="140"/>
      <c r="BGY121" s="140"/>
      <c r="BGZ121" s="140"/>
      <c r="BHA121" s="140"/>
      <c r="BHB121" s="140"/>
      <c r="BHC121" s="140"/>
      <c r="BHD121" s="140"/>
      <c r="BHE121" s="140"/>
      <c r="BHF121" s="140"/>
      <c r="BHG121" s="140"/>
      <c r="BHH121" s="140"/>
      <c r="BHI121" s="140"/>
      <c r="BHJ121" s="140"/>
      <c r="BHK121" s="140"/>
      <c r="BHL121" s="140"/>
      <c r="BHM121" s="140"/>
      <c r="BHN121" s="140"/>
      <c r="BHO121" s="140"/>
      <c r="BHP121" s="140"/>
      <c r="BHQ121" s="140"/>
      <c r="BHR121" s="140"/>
      <c r="BHS121" s="140"/>
      <c r="BHT121" s="140"/>
      <c r="BHU121" s="140"/>
      <c r="BHV121" s="140"/>
      <c r="BHW121" s="140"/>
      <c r="BHX121" s="140"/>
      <c r="BHY121" s="140"/>
      <c r="BHZ121" s="140"/>
      <c r="BIA121" s="140"/>
      <c r="BIB121" s="140"/>
      <c r="BIC121" s="140"/>
      <c r="BID121" s="140"/>
      <c r="BIE121" s="140"/>
      <c r="BIF121" s="140"/>
      <c r="BIG121" s="140"/>
      <c r="BIH121" s="140"/>
      <c r="BII121" s="140"/>
      <c r="BIJ121" s="140"/>
      <c r="BIK121" s="140"/>
      <c r="BIL121" s="140"/>
      <c r="BIM121" s="140"/>
      <c r="BIN121" s="140"/>
      <c r="BIO121" s="140"/>
      <c r="BIP121" s="140"/>
      <c r="BIQ121" s="140"/>
      <c r="BIR121" s="140"/>
      <c r="BIS121" s="140"/>
      <c r="BIT121" s="140"/>
      <c r="BIU121" s="140"/>
      <c r="BIV121" s="140"/>
      <c r="BIW121" s="140"/>
      <c r="BIX121" s="140"/>
      <c r="BIY121" s="140"/>
      <c r="BIZ121" s="140"/>
      <c r="BJA121" s="140"/>
      <c r="BJB121" s="140"/>
      <c r="BJC121" s="140"/>
      <c r="BJD121" s="140"/>
      <c r="BJE121" s="140"/>
      <c r="BJF121" s="140"/>
      <c r="BJG121" s="140"/>
      <c r="BJH121" s="140"/>
      <c r="BJI121" s="140"/>
      <c r="BJJ121" s="140"/>
      <c r="BJK121" s="140"/>
      <c r="BJL121" s="140"/>
      <c r="BJM121" s="140"/>
      <c r="BJN121" s="140"/>
      <c r="BJO121" s="140"/>
      <c r="BJP121" s="140"/>
      <c r="BJQ121" s="140"/>
      <c r="BJR121" s="140"/>
      <c r="BJS121" s="140"/>
      <c r="BJT121" s="140"/>
      <c r="BJU121" s="140"/>
      <c r="BJV121" s="140"/>
      <c r="BJW121" s="140"/>
      <c r="BJX121" s="140"/>
      <c r="BJY121" s="140"/>
      <c r="BJZ121" s="140"/>
      <c r="BKA121" s="140"/>
      <c r="BKB121" s="140"/>
      <c r="BKC121" s="140"/>
      <c r="BKD121" s="140"/>
      <c r="BKE121" s="140"/>
      <c r="BKF121" s="140"/>
      <c r="BKG121" s="140"/>
      <c r="BKH121" s="140"/>
      <c r="BKI121" s="140"/>
      <c r="BKJ121" s="140"/>
      <c r="BKK121" s="140"/>
      <c r="BKL121" s="140"/>
      <c r="BKM121" s="140"/>
      <c r="BKN121" s="140"/>
      <c r="BKO121" s="140"/>
      <c r="BKP121" s="140"/>
      <c r="BKQ121" s="140"/>
      <c r="BKR121" s="140"/>
      <c r="BKS121" s="140"/>
      <c r="BKT121" s="140"/>
      <c r="BKU121" s="140"/>
      <c r="BKV121" s="140"/>
      <c r="BKW121" s="140"/>
      <c r="BKX121" s="140"/>
      <c r="BKY121" s="140"/>
      <c r="BKZ121" s="140"/>
      <c r="BLA121" s="140"/>
      <c r="BLB121" s="140"/>
      <c r="BLC121" s="140"/>
      <c r="BLD121" s="140"/>
      <c r="BLE121" s="140"/>
      <c r="BLF121" s="140"/>
      <c r="BLG121" s="140"/>
      <c r="BLH121" s="140"/>
      <c r="BLI121" s="140"/>
      <c r="BLJ121" s="140"/>
      <c r="BLK121" s="140"/>
      <c r="BLL121" s="140"/>
      <c r="BLM121" s="140"/>
      <c r="BLN121" s="140"/>
      <c r="BLO121" s="140"/>
      <c r="BLP121" s="140"/>
      <c r="BLQ121" s="140"/>
      <c r="BLR121" s="140"/>
      <c r="BLS121" s="140"/>
      <c r="BLT121" s="140"/>
      <c r="BLU121" s="140"/>
      <c r="BLV121" s="140"/>
      <c r="BLW121" s="140"/>
      <c r="BLX121" s="140"/>
      <c r="BLY121" s="140"/>
      <c r="BLZ121" s="140"/>
      <c r="BMA121" s="140"/>
      <c r="BMB121" s="140"/>
      <c r="BMC121" s="140"/>
      <c r="BMD121" s="140"/>
      <c r="BME121" s="140"/>
      <c r="BMF121" s="140"/>
      <c r="BMG121" s="140"/>
      <c r="BMH121" s="140"/>
      <c r="BMI121" s="140"/>
      <c r="BMJ121" s="140"/>
      <c r="BMK121" s="140"/>
      <c r="BML121" s="140"/>
      <c r="BMM121" s="140"/>
      <c r="BMN121" s="140"/>
      <c r="BMO121" s="140"/>
      <c r="BMP121" s="140"/>
      <c r="BMQ121" s="140"/>
      <c r="BMR121" s="140"/>
      <c r="BMS121" s="140"/>
      <c r="BMT121" s="140"/>
      <c r="BMU121" s="140"/>
      <c r="BMV121" s="140"/>
      <c r="BMW121" s="140"/>
      <c r="BMX121" s="140"/>
      <c r="BMY121" s="140"/>
      <c r="BMZ121" s="140"/>
      <c r="BNA121" s="140"/>
      <c r="BNB121" s="140"/>
      <c r="BNC121" s="140"/>
      <c r="BND121" s="140"/>
      <c r="BNE121" s="140"/>
      <c r="BNF121" s="140"/>
      <c r="BNG121" s="140"/>
      <c r="BNH121" s="140"/>
      <c r="BNI121" s="140"/>
      <c r="BNJ121" s="140"/>
      <c r="BNK121" s="140"/>
      <c r="BNL121" s="140"/>
      <c r="BNM121" s="140"/>
      <c r="BNN121" s="140"/>
      <c r="BNO121" s="140"/>
      <c r="BNP121" s="140"/>
      <c r="BNQ121" s="140"/>
      <c r="BNR121" s="140"/>
      <c r="BNS121" s="140"/>
      <c r="BNT121" s="140"/>
      <c r="BNU121" s="140"/>
      <c r="BNV121" s="140"/>
      <c r="BNW121" s="140"/>
      <c r="BNX121" s="140"/>
      <c r="BNY121" s="140"/>
      <c r="BNZ121" s="140"/>
      <c r="BOA121" s="140"/>
      <c r="BOB121" s="140"/>
      <c r="BOC121" s="140"/>
      <c r="BOD121" s="140"/>
      <c r="BOE121" s="140"/>
      <c r="BOF121" s="140"/>
      <c r="BOG121" s="140"/>
      <c r="BOH121" s="140"/>
      <c r="BOI121" s="140"/>
      <c r="BOJ121" s="140"/>
      <c r="BOK121" s="140"/>
      <c r="BOL121" s="140"/>
      <c r="BOM121" s="140"/>
      <c r="BON121" s="140"/>
      <c r="BOO121" s="140"/>
      <c r="BOP121" s="140"/>
      <c r="BOQ121" s="140"/>
      <c r="BOR121" s="140"/>
      <c r="BOS121" s="140"/>
      <c r="BOT121" s="140"/>
      <c r="BOU121" s="140"/>
      <c r="BOV121" s="140"/>
      <c r="BOW121" s="140"/>
      <c r="BOX121" s="140"/>
      <c r="BOY121" s="140"/>
      <c r="BOZ121" s="140"/>
      <c r="BPA121" s="140"/>
      <c r="BPB121" s="140"/>
      <c r="BPC121" s="140"/>
      <c r="BPD121" s="140"/>
      <c r="BPE121" s="140"/>
      <c r="BPF121" s="140"/>
      <c r="BPG121" s="140"/>
      <c r="BPH121" s="140"/>
      <c r="BPI121" s="140"/>
      <c r="BPJ121" s="140"/>
      <c r="BPK121" s="140"/>
      <c r="BPL121" s="140"/>
      <c r="BPM121" s="140"/>
      <c r="BPN121" s="140"/>
      <c r="BPO121" s="140"/>
      <c r="BPP121" s="140"/>
      <c r="BPQ121" s="140"/>
      <c r="BPR121" s="140"/>
      <c r="BPS121" s="140"/>
      <c r="BPT121" s="140"/>
      <c r="BPU121" s="140"/>
      <c r="BPV121" s="140"/>
      <c r="BPW121" s="140"/>
      <c r="BPX121" s="140"/>
      <c r="BPY121" s="140"/>
      <c r="BPZ121" s="140"/>
      <c r="BQA121" s="140"/>
      <c r="BQB121" s="140"/>
      <c r="BQC121" s="140"/>
      <c r="BQD121" s="140"/>
      <c r="BQE121" s="140"/>
      <c r="BQF121" s="140"/>
      <c r="BQG121" s="140"/>
      <c r="BQH121" s="140"/>
      <c r="BQI121" s="140"/>
      <c r="BQJ121" s="140"/>
      <c r="BQK121" s="140"/>
      <c r="BQL121" s="140"/>
      <c r="BQM121" s="140"/>
      <c r="BQN121" s="140"/>
      <c r="BQO121" s="140"/>
      <c r="BQP121" s="140"/>
      <c r="BQQ121" s="140"/>
      <c r="BQR121" s="140"/>
      <c r="BQS121" s="140"/>
      <c r="BQT121" s="140"/>
      <c r="BQU121" s="140"/>
      <c r="BQV121" s="140"/>
      <c r="BQW121" s="140"/>
      <c r="BQX121" s="140"/>
      <c r="BQY121" s="140"/>
      <c r="BQZ121" s="140"/>
      <c r="BRA121" s="140"/>
      <c r="BRB121" s="140"/>
      <c r="BRC121" s="140"/>
      <c r="BRD121" s="140"/>
      <c r="BRE121" s="140"/>
      <c r="BRF121" s="140"/>
      <c r="BRG121" s="140"/>
      <c r="BRH121" s="140"/>
      <c r="BRI121" s="140"/>
      <c r="BRJ121" s="140"/>
      <c r="BRK121" s="140"/>
      <c r="BRL121" s="140"/>
      <c r="BRM121" s="140"/>
      <c r="BRN121" s="140"/>
      <c r="BRO121" s="140"/>
      <c r="BRP121" s="140"/>
      <c r="BRQ121" s="140"/>
      <c r="BRR121" s="140"/>
      <c r="BRS121" s="140"/>
      <c r="BRT121" s="140"/>
      <c r="BRU121" s="140"/>
      <c r="BRV121" s="140"/>
      <c r="BRW121" s="140"/>
      <c r="BRX121" s="140"/>
      <c r="BRY121" s="140"/>
      <c r="BRZ121" s="140"/>
      <c r="BSA121" s="140"/>
      <c r="BSB121" s="140"/>
      <c r="BSC121" s="140"/>
      <c r="BSD121" s="140"/>
      <c r="BSE121" s="140"/>
      <c r="BSF121" s="140"/>
      <c r="BSG121" s="140"/>
      <c r="BSH121" s="140"/>
      <c r="BSI121" s="140"/>
      <c r="BSJ121" s="140"/>
      <c r="BSK121" s="140"/>
      <c r="BSL121" s="140"/>
      <c r="BSM121" s="140"/>
      <c r="BSN121" s="140"/>
      <c r="BSO121" s="140"/>
      <c r="BSP121" s="140"/>
      <c r="BSQ121" s="140"/>
      <c r="BSR121" s="140"/>
      <c r="BSS121" s="140"/>
      <c r="BST121" s="140"/>
      <c r="BSU121" s="140"/>
      <c r="BSV121" s="140"/>
      <c r="BSW121" s="140"/>
      <c r="BSX121" s="140"/>
      <c r="BSY121" s="140"/>
      <c r="BSZ121" s="140"/>
      <c r="BTA121" s="140"/>
      <c r="BTB121" s="140"/>
      <c r="BTC121" s="140"/>
      <c r="BTD121" s="140"/>
      <c r="BTE121" s="140"/>
      <c r="BTF121" s="140"/>
      <c r="BTG121" s="140"/>
      <c r="BTH121" s="140"/>
      <c r="BTI121" s="140"/>
      <c r="BTJ121" s="140"/>
      <c r="BTK121" s="140"/>
      <c r="BTL121" s="140"/>
      <c r="BTM121" s="140"/>
      <c r="BTN121" s="140"/>
      <c r="BTO121" s="140"/>
      <c r="BTP121" s="140"/>
      <c r="BTQ121" s="140"/>
      <c r="BTR121" s="140"/>
      <c r="BTS121" s="140"/>
      <c r="BTT121" s="140"/>
      <c r="BTU121" s="140"/>
      <c r="BTV121" s="140"/>
      <c r="BTW121" s="140"/>
      <c r="BTX121" s="140"/>
      <c r="BTY121" s="140"/>
      <c r="BTZ121" s="140"/>
      <c r="BUA121" s="140"/>
      <c r="BUB121" s="140"/>
      <c r="BUC121" s="140"/>
      <c r="BUD121" s="140"/>
      <c r="BUE121" s="140"/>
      <c r="BUF121" s="140"/>
      <c r="BUG121" s="140"/>
      <c r="BUH121" s="140"/>
      <c r="BUI121" s="140"/>
      <c r="BUJ121" s="140"/>
      <c r="BUK121" s="140"/>
      <c r="BUL121" s="140"/>
      <c r="BUM121" s="140"/>
      <c r="BUN121" s="140"/>
      <c r="BUO121" s="140"/>
      <c r="BUP121" s="140"/>
      <c r="BUQ121" s="140"/>
      <c r="BUR121" s="140"/>
      <c r="BUS121" s="140"/>
      <c r="BUT121" s="140"/>
      <c r="BUU121" s="140"/>
      <c r="BUV121" s="140"/>
      <c r="BUW121" s="140"/>
      <c r="BUX121" s="140"/>
      <c r="BUY121" s="140"/>
      <c r="BUZ121" s="140"/>
      <c r="BVA121" s="140"/>
      <c r="BVB121" s="140"/>
      <c r="BVC121" s="140"/>
      <c r="BVD121" s="140"/>
      <c r="BVE121" s="140"/>
      <c r="BVF121" s="140"/>
      <c r="BVG121" s="140"/>
      <c r="BVH121" s="140"/>
      <c r="BVI121" s="140"/>
      <c r="BVJ121" s="140"/>
      <c r="BVK121" s="140"/>
      <c r="BVL121" s="140"/>
      <c r="BVM121" s="140"/>
      <c r="BVN121" s="140"/>
      <c r="BVO121" s="140"/>
      <c r="BVP121" s="140"/>
      <c r="BVQ121" s="140"/>
      <c r="BVR121" s="140"/>
      <c r="BVS121" s="140"/>
      <c r="BVT121" s="140"/>
      <c r="BVU121" s="140"/>
      <c r="BVV121" s="140"/>
      <c r="BVW121" s="140"/>
      <c r="BVX121" s="140"/>
      <c r="BVY121" s="140"/>
      <c r="BVZ121" s="140"/>
      <c r="BWA121" s="140"/>
      <c r="BWB121" s="140"/>
      <c r="BWC121" s="140"/>
      <c r="BWD121" s="140"/>
      <c r="BWE121" s="140"/>
      <c r="BWF121" s="140"/>
      <c r="BWG121" s="140"/>
      <c r="BWH121" s="140"/>
      <c r="BWI121" s="140"/>
      <c r="BWJ121" s="140"/>
      <c r="BWK121" s="140"/>
      <c r="BWL121" s="140"/>
      <c r="BWM121" s="140"/>
      <c r="BWN121" s="140"/>
      <c r="BWO121" s="140"/>
      <c r="BWP121" s="140"/>
      <c r="BWQ121" s="140"/>
      <c r="BWR121" s="140"/>
      <c r="BWS121" s="140"/>
      <c r="BWT121" s="140"/>
      <c r="BWU121" s="140"/>
      <c r="BWV121" s="140"/>
      <c r="BWW121" s="140"/>
      <c r="BWX121" s="140"/>
      <c r="BWY121" s="140"/>
      <c r="BWZ121" s="140"/>
      <c r="BXA121" s="140"/>
      <c r="BXB121" s="140"/>
      <c r="BXC121" s="140"/>
      <c r="BXD121" s="140"/>
      <c r="BXE121" s="140"/>
      <c r="BXF121" s="140"/>
      <c r="BXG121" s="140"/>
      <c r="BXH121" s="140"/>
      <c r="BXI121" s="140"/>
      <c r="BXJ121" s="140"/>
      <c r="BXK121" s="140"/>
      <c r="BXL121" s="140"/>
      <c r="BXM121" s="140"/>
      <c r="BXN121" s="140"/>
      <c r="BXO121" s="140"/>
      <c r="BXP121" s="140"/>
      <c r="BXQ121" s="140"/>
      <c r="BXR121" s="140"/>
      <c r="BXS121" s="140"/>
      <c r="BXT121" s="140"/>
      <c r="BXU121" s="140"/>
      <c r="BXV121" s="140"/>
      <c r="BXW121" s="140"/>
      <c r="BXX121" s="140"/>
      <c r="BXY121" s="140"/>
      <c r="BXZ121" s="140"/>
      <c r="BYA121" s="140"/>
      <c r="BYB121" s="140"/>
      <c r="BYC121" s="140"/>
      <c r="BYD121" s="140"/>
      <c r="BYE121" s="140"/>
      <c r="BYF121" s="140"/>
      <c r="BYG121" s="140"/>
      <c r="BYH121" s="140"/>
      <c r="BYI121" s="140"/>
      <c r="BYJ121" s="140"/>
      <c r="BYK121" s="140"/>
      <c r="BYL121" s="140"/>
      <c r="BYM121" s="140"/>
      <c r="BYN121" s="140"/>
      <c r="BYO121" s="140"/>
      <c r="BYP121" s="140"/>
      <c r="BYQ121" s="140"/>
      <c r="BYR121" s="140"/>
      <c r="BYS121" s="140"/>
      <c r="BYT121" s="140"/>
      <c r="BYU121" s="140"/>
      <c r="BYV121" s="140"/>
      <c r="BYW121" s="140"/>
      <c r="BYX121" s="140"/>
      <c r="BYY121" s="140"/>
      <c r="BYZ121" s="140"/>
      <c r="BZA121" s="140"/>
      <c r="BZB121" s="140"/>
      <c r="BZC121" s="140"/>
      <c r="BZD121" s="140"/>
      <c r="BZE121" s="140"/>
      <c r="BZF121" s="140"/>
      <c r="BZG121" s="140"/>
      <c r="BZH121" s="140"/>
      <c r="BZI121" s="140"/>
      <c r="BZJ121" s="140"/>
      <c r="BZK121" s="140"/>
      <c r="BZL121" s="140"/>
      <c r="BZM121" s="140"/>
      <c r="BZN121" s="140"/>
      <c r="BZO121" s="140"/>
      <c r="BZP121" s="140"/>
      <c r="BZQ121" s="140"/>
      <c r="BZR121" s="140"/>
      <c r="BZS121" s="140"/>
      <c r="BZT121" s="140"/>
      <c r="BZU121" s="140"/>
      <c r="BZV121" s="140"/>
      <c r="BZW121" s="140"/>
      <c r="BZX121" s="140"/>
      <c r="BZY121" s="140"/>
      <c r="BZZ121" s="140"/>
      <c r="CAA121" s="140"/>
      <c r="CAB121" s="140"/>
      <c r="CAC121" s="140"/>
      <c r="CAD121" s="140"/>
      <c r="CAE121" s="140"/>
      <c r="CAF121" s="140"/>
      <c r="CAG121" s="140"/>
      <c r="CAH121" s="140"/>
      <c r="CAI121" s="140"/>
      <c r="CAJ121" s="140"/>
      <c r="CAK121" s="140"/>
      <c r="CAL121" s="140"/>
      <c r="CAM121" s="140"/>
      <c r="CAN121" s="140"/>
      <c r="CAO121" s="140"/>
      <c r="CAP121" s="140"/>
      <c r="CAQ121" s="140"/>
      <c r="CAR121" s="140"/>
      <c r="CAS121" s="140"/>
      <c r="CAT121" s="140"/>
      <c r="CAU121" s="140"/>
      <c r="CAV121" s="140"/>
      <c r="CAW121" s="140"/>
      <c r="CAX121" s="140"/>
      <c r="CAY121" s="140"/>
      <c r="CAZ121" s="140"/>
      <c r="CBA121" s="140"/>
      <c r="CBB121" s="140"/>
      <c r="CBC121" s="140"/>
      <c r="CBD121" s="140"/>
      <c r="CBE121" s="140"/>
      <c r="CBF121" s="140"/>
      <c r="CBG121" s="140"/>
      <c r="CBH121" s="140"/>
      <c r="CBI121" s="140"/>
      <c r="CBJ121" s="140"/>
      <c r="CBK121" s="140"/>
      <c r="CBL121" s="140"/>
      <c r="CBM121" s="140"/>
      <c r="CBN121" s="140"/>
      <c r="CBO121" s="140"/>
      <c r="CBP121" s="140"/>
      <c r="CBQ121" s="140"/>
      <c r="CBR121" s="140"/>
      <c r="CBS121" s="140"/>
      <c r="CBT121" s="140"/>
      <c r="CBU121" s="140"/>
      <c r="CBV121" s="140"/>
      <c r="CBW121" s="140"/>
      <c r="CBX121" s="140"/>
      <c r="CBY121" s="140"/>
      <c r="CBZ121" s="140"/>
      <c r="CCA121" s="140"/>
      <c r="CCB121" s="140"/>
      <c r="CCC121" s="140"/>
      <c r="CCD121" s="140"/>
      <c r="CCE121" s="140"/>
      <c r="CCF121" s="140"/>
      <c r="CCG121" s="140"/>
      <c r="CCH121" s="140"/>
      <c r="CCI121" s="140"/>
      <c r="CCJ121" s="140"/>
      <c r="CCK121" s="140"/>
      <c r="CCL121" s="140"/>
      <c r="CCM121" s="140"/>
      <c r="CCN121" s="140"/>
      <c r="CCO121" s="140"/>
      <c r="CCP121" s="140"/>
      <c r="CCQ121" s="140"/>
      <c r="CCR121" s="140"/>
      <c r="CCS121" s="140"/>
      <c r="CCT121" s="140"/>
      <c r="CCU121" s="140"/>
      <c r="CCV121" s="140"/>
      <c r="CCW121" s="140"/>
      <c r="CCX121" s="140"/>
      <c r="CCY121" s="140"/>
      <c r="CCZ121" s="140"/>
      <c r="CDA121" s="140"/>
      <c r="CDB121" s="140"/>
      <c r="CDC121" s="140"/>
      <c r="CDD121" s="140"/>
      <c r="CDE121" s="140"/>
      <c r="CDF121" s="140"/>
      <c r="CDG121" s="140"/>
      <c r="CDH121" s="140"/>
      <c r="CDI121" s="140"/>
      <c r="CDJ121" s="140"/>
      <c r="CDK121" s="140"/>
      <c r="CDL121" s="140"/>
      <c r="CDM121" s="140"/>
      <c r="CDN121" s="140"/>
      <c r="CDO121" s="140"/>
      <c r="CDP121" s="140"/>
      <c r="CDQ121" s="140"/>
      <c r="CDR121" s="140"/>
      <c r="CDS121" s="140"/>
      <c r="CDT121" s="140"/>
      <c r="CDU121" s="140"/>
      <c r="CDV121" s="140"/>
      <c r="CDW121" s="140"/>
      <c r="CDX121" s="140"/>
      <c r="CDY121" s="140"/>
      <c r="CDZ121" s="140"/>
      <c r="CEA121" s="140"/>
      <c r="CEB121" s="140"/>
      <c r="CEC121" s="140"/>
      <c r="CED121" s="140"/>
      <c r="CEE121" s="140"/>
      <c r="CEF121" s="140"/>
      <c r="CEG121" s="140"/>
      <c r="CEH121" s="140"/>
      <c r="CEI121" s="140"/>
      <c r="CEJ121" s="140"/>
      <c r="CEK121" s="140"/>
      <c r="CEL121" s="140"/>
      <c r="CEM121" s="140"/>
      <c r="CEN121" s="140"/>
      <c r="CEO121" s="140"/>
      <c r="CEP121" s="140"/>
      <c r="CEQ121" s="140"/>
      <c r="CER121" s="140"/>
      <c r="CES121" s="140"/>
      <c r="CET121" s="140"/>
      <c r="CEU121" s="140"/>
      <c r="CEV121" s="140"/>
      <c r="CEW121" s="140"/>
      <c r="CEX121" s="140"/>
      <c r="CEY121" s="140"/>
      <c r="CEZ121" s="140"/>
      <c r="CFA121" s="140"/>
      <c r="CFB121" s="140"/>
      <c r="CFC121" s="140"/>
      <c r="CFD121" s="140"/>
      <c r="CFE121" s="140"/>
      <c r="CFF121" s="140"/>
      <c r="CFG121" s="140"/>
      <c r="CFH121" s="140"/>
      <c r="CFI121" s="140"/>
      <c r="CFJ121" s="140"/>
      <c r="CFK121" s="140"/>
      <c r="CFL121" s="140"/>
      <c r="CFM121" s="140"/>
      <c r="CFN121" s="140"/>
      <c r="CFO121" s="140"/>
      <c r="CFP121" s="140"/>
      <c r="CFQ121" s="140"/>
      <c r="CFR121" s="140"/>
      <c r="CFS121" s="140"/>
      <c r="CFT121" s="140"/>
      <c r="CFU121" s="140"/>
      <c r="CFV121" s="140"/>
      <c r="CFW121" s="140"/>
      <c r="CFX121" s="140"/>
      <c r="CFY121" s="140"/>
      <c r="CFZ121" s="140"/>
      <c r="CGA121" s="140"/>
      <c r="CGB121" s="140"/>
      <c r="CGC121" s="140"/>
      <c r="CGD121" s="140"/>
      <c r="CGE121" s="140"/>
      <c r="CGF121" s="140"/>
      <c r="CGG121" s="140"/>
      <c r="CGH121" s="140"/>
      <c r="CGI121" s="140"/>
      <c r="CGJ121" s="140"/>
      <c r="CGK121" s="140"/>
      <c r="CGL121" s="140"/>
      <c r="CGM121" s="140"/>
      <c r="CGN121" s="140"/>
      <c r="CGO121" s="140"/>
      <c r="CGP121" s="140"/>
      <c r="CGQ121" s="140"/>
      <c r="CGR121" s="140"/>
      <c r="CGS121" s="140"/>
      <c r="CGT121" s="140"/>
      <c r="CGU121" s="140"/>
      <c r="CGV121" s="140"/>
      <c r="CGW121" s="140"/>
      <c r="CGX121" s="140"/>
      <c r="CGY121" s="140"/>
      <c r="CGZ121" s="140"/>
      <c r="CHA121" s="140"/>
      <c r="CHB121" s="140"/>
      <c r="CHC121" s="140"/>
      <c r="CHD121" s="140"/>
      <c r="CHE121" s="140"/>
      <c r="CHF121" s="140"/>
      <c r="CHG121" s="140"/>
      <c r="CHH121" s="140"/>
      <c r="CHI121" s="140"/>
      <c r="CHJ121" s="140"/>
      <c r="CHK121" s="140"/>
      <c r="CHL121" s="140"/>
      <c r="CHM121" s="140"/>
      <c r="CHN121" s="140"/>
      <c r="CHO121" s="140"/>
      <c r="CHP121" s="140"/>
      <c r="CHQ121" s="140"/>
      <c r="CHR121" s="140"/>
      <c r="CHS121" s="140"/>
      <c r="CHT121" s="140"/>
      <c r="CHU121" s="140"/>
      <c r="CHV121" s="140"/>
      <c r="CHW121" s="140"/>
      <c r="CHX121" s="140"/>
      <c r="CHY121" s="140"/>
      <c r="CHZ121" s="140"/>
      <c r="CIA121" s="140"/>
      <c r="CIB121" s="140"/>
      <c r="CIC121" s="140"/>
      <c r="CID121" s="140"/>
      <c r="CIE121" s="140"/>
      <c r="CIF121" s="140"/>
      <c r="CIG121" s="140"/>
      <c r="CIH121" s="140"/>
      <c r="CII121" s="140"/>
      <c r="CIJ121" s="140"/>
      <c r="CIK121" s="140"/>
      <c r="CIL121" s="140"/>
      <c r="CIM121" s="140"/>
      <c r="CIN121" s="140"/>
      <c r="CIO121" s="140"/>
      <c r="CIP121" s="140"/>
      <c r="CIQ121" s="140"/>
      <c r="CIR121" s="140"/>
      <c r="CIS121" s="140"/>
      <c r="CIT121" s="140"/>
      <c r="CIU121" s="140"/>
      <c r="CIV121" s="140"/>
      <c r="CIW121" s="140"/>
      <c r="CIX121" s="140"/>
      <c r="CIY121" s="140"/>
      <c r="CIZ121" s="140"/>
      <c r="CJA121" s="140"/>
      <c r="CJB121" s="140"/>
      <c r="CJC121" s="140"/>
      <c r="CJD121" s="140"/>
      <c r="CJE121" s="140"/>
      <c r="CJF121" s="140"/>
      <c r="CJG121" s="140"/>
      <c r="CJH121" s="140"/>
      <c r="CJI121" s="140"/>
      <c r="CJJ121" s="140"/>
      <c r="CJK121" s="140"/>
      <c r="CJL121" s="140"/>
      <c r="CJM121" s="140"/>
      <c r="CJN121" s="140"/>
      <c r="CJO121" s="140"/>
      <c r="CJP121" s="140"/>
      <c r="CJQ121" s="140"/>
      <c r="CJR121" s="140"/>
      <c r="CJS121" s="140"/>
      <c r="CJT121" s="140"/>
      <c r="CJU121" s="140"/>
      <c r="CJV121" s="140"/>
      <c r="CJW121" s="140"/>
      <c r="CJX121" s="140"/>
      <c r="CJY121" s="140"/>
      <c r="CJZ121" s="140"/>
      <c r="CKA121" s="140"/>
      <c r="CKB121" s="140"/>
      <c r="CKC121" s="140"/>
      <c r="CKD121" s="140"/>
      <c r="CKE121" s="140"/>
      <c r="CKF121" s="140"/>
      <c r="CKG121" s="140"/>
      <c r="CKH121" s="140"/>
      <c r="CKI121" s="140"/>
      <c r="CKJ121" s="140"/>
      <c r="CKK121" s="140"/>
      <c r="CKL121" s="140"/>
      <c r="CKM121" s="140"/>
      <c r="CKN121" s="140"/>
      <c r="CKO121" s="140"/>
      <c r="CKP121" s="140"/>
      <c r="CKQ121" s="140"/>
      <c r="CKR121" s="140"/>
      <c r="CKS121" s="140"/>
      <c r="CKT121" s="140"/>
      <c r="CKU121" s="140"/>
      <c r="CKV121" s="140"/>
      <c r="CKW121" s="140"/>
      <c r="CKX121" s="140"/>
      <c r="CKY121" s="140"/>
      <c r="CKZ121" s="140"/>
      <c r="CLA121" s="140"/>
      <c r="CLB121" s="140"/>
      <c r="CLC121" s="140"/>
      <c r="CLD121" s="140"/>
      <c r="CLE121" s="140"/>
      <c r="CLF121" s="140"/>
      <c r="CLG121" s="140"/>
      <c r="CLH121" s="140"/>
      <c r="CLI121" s="140"/>
      <c r="CLJ121" s="140"/>
      <c r="CLK121" s="140"/>
      <c r="CLL121" s="140"/>
      <c r="CLM121" s="140"/>
      <c r="CLN121" s="140"/>
      <c r="CLO121" s="140"/>
      <c r="CLP121" s="140"/>
      <c r="CLQ121" s="140"/>
      <c r="CLR121" s="140"/>
      <c r="CLS121" s="140"/>
      <c r="CLT121" s="140"/>
      <c r="CLU121" s="140"/>
      <c r="CLV121" s="140"/>
      <c r="CLW121" s="140"/>
      <c r="CLX121" s="140"/>
      <c r="CLY121" s="140"/>
      <c r="CLZ121" s="140"/>
      <c r="CMA121" s="140"/>
      <c r="CMB121" s="140"/>
      <c r="CMC121" s="140"/>
      <c r="CMD121" s="140"/>
      <c r="CME121" s="140"/>
      <c r="CMF121" s="140"/>
      <c r="CMG121" s="140"/>
      <c r="CMH121" s="140"/>
      <c r="CMI121" s="140"/>
      <c r="CMJ121" s="140"/>
      <c r="CMK121" s="140"/>
      <c r="CML121" s="140"/>
      <c r="CMM121" s="140"/>
      <c r="CMN121" s="140"/>
      <c r="CMO121" s="140"/>
      <c r="CMP121" s="140"/>
      <c r="CMQ121" s="140"/>
      <c r="CMR121" s="140"/>
      <c r="CMS121" s="140"/>
      <c r="CMT121" s="140"/>
      <c r="CMU121" s="140"/>
      <c r="CMV121" s="140"/>
      <c r="CMW121" s="140"/>
      <c r="CMX121" s="140"/>
      <c r="CMY121" s="140"/>
      <c r="CMZ121" s="140"/>
      <c r="CNA121" s="140"/>
      <c r="CNB121" s="140"/>
      <c r="CNC121" s="140"/>
      <c r="CND121" s="140"/>
      <c r="CNE121" s="140"/>
      <c r="CNF121" s="140"/>
      <c r="CNG121" s="140"/>
      <c r="CNH121" s="140"/>
      <c r="CNI121" s="140"/>
      <c r="CNJ121" s="140"/>
      <c r="CNK121" s="140"/>
      <c r="CNL121" s="140"/>
      <c r="CNM121" s="140"/>
      <c r="CNN121" s="140"/>
      <c r="CNO121" s="140"/>
      <c r="CNP121" s="140"/>
      <c r="CNQ121" s="140"/>
      <c r="CNR121" s="140"/>
      <c r="CNS121" s="140"/>
      <c r="CNT121" s="140"/>
      <c r="CNU121" s="140"/>
      <c r="CNV121" s="140"/>
      <c r="CNW121" s="140"/>
      <c r="CNX121" s="140"/>
      <c r="CNY121" s="140"/>
      <c r="CNZ121" s="140"/>
      <c r="COA121" s="140"/>
      <c r="COB121" s="140"/>
      <c r="COC121" s="140"/>
      <c r="COD121" s="140"/>
      <c r="COE121" s="140"/>
      <c r="COF121" s="140"/>
      <c r="COG121" s="140"/>
      <c r="COH121" s="140"/>
      <c r="COI121" s="140"/>
      <c r="COJ121" s="140"/>
      <c r="COK121" s="140"/>
      <c r="COL121" s="140"/>
      <c r="COM121" s="140"/>
      <c r="CON121" s="140"/>
      <c r="COO121" s="140"/>
      <c r="COP121" s="140"/>
      <c r="COQ121" s="140"/>
      <c r="COR121" s="140"/>
      <c r="COS121" s="140"/>
      <c r="COT121" s="140"/>
      <c r="COU121" s="140"/>
      <c r="COV121" s="140"/>
      <c r="COW121" s="140"/>
      <c r="COX121" s="140"/>
      <c r="COY121" s="140"/>
      <c r="COZ121" s="140"/>
      <c r="CPA121" s="140"/>
      <c r="CPB121" s="140"/>
      <c r="CPC121" s="140"/>
      <c r="CPD121" s="140"/>
      <c r="CPE121" s="140"/>
      <c r="CPF121" s="140"/>
      <c r="CPG121" s="140"/>
      <c r="CPH121" s="140"/>
      <c r="CPI121" s="140"/>
      <c r="CPJ121" s="140"/>
      <c r="CPK121" s="140"/>
      <c r="CPL121" s="140"/>
      <c r="CPM121" s="140"/>
      <c r="CPN121" s="140"/>
      <c r="CPO121" s="140"/>
      <c r="CPP121" s="140"/>
      <c r="CPQ121" s="140"/>
      <c r="CPR121" s="140"/>
      <c r="CPS121" s="140"/>
      <c r="CPT121" s="140"/>
      <c r="CPU121" s="140"/>
      <c r="CPV121" s="140"/>
      <c r="CPW121" s="140"/>
      <c r="CPX121" s="140"/>
      <c r="CPY121" s="140"/>
      <c r="CPZ121" s="140"/>
      <c r="CQA121" s="140"/>
      <c r="CQB121" s="140"/>
      <c r="CQC121" s="140"/>
      <c r="CQD121" s="140"/>
      <c r="CQE121" s="140"/>
      <c r="CQF121" s="140"/>
      <c r="CQG121" s="140"/>
      <c r="CQH121" s="140"/>
      <c r="CQI121" s="140"/>
      <c r="CQJ121" s="140"/>
      <c r="CQK121" s="140"/>
      <c r="CQL121" s="140"/>
      <c r="CQM121" s="140"/>
      <c r="CQN121" s="140"/>
      <c r="CQO121" s="140"/>
      <c r="CQP121" s="140"/>
      <c r="CQQ121" s="140"/>
      <c r="CQR121" s="140"/>
      <c r="CQS121" s="140"/>
      <c r="CQT121" s="140"/>
      <c r="CQU121" s="140"/>
      <c r="CQV121" s="140"/>
      <c r="CQW121" s="140"/>
      <c r="CQX121" s="140"/>
      <c r="CQY121" s="140"/>
      <c r="CQZ121" s="140"/>
      <c r="CRA121" s="140"/>
      <c r="CRB121" s="140"/>
      <c r="CRC121" s="140"/>
      <c r="CRD121" s="140"/>
      <c r="CRE121" s="140"/>
      <c r="CRF121" s="140"/>
      <c r="CRG121" s="140"/>
      <c r="CRH121" s="140"/>
      <c r="CRI121" s="140"/>
      <c r="CRJ121" s="140"/>
      <c r="CRK121" s="140"/>
      <c r="CRL121" s="140"/>
      <c r="CRM121" s="140"/>
      <c r="CRN121" s="140"/>
      <c r="CRO121" s="140"/>
      <c r="CRP121" s="140"/>
      <c r="CRQ121" s="140"/>
      <c r="CRR121" s="140"/>
      <c r="CRS121" s="140"/>
      <c r="CRT121" s="140"/>
      <c r="CRU121" s="140"/>
      <c r="CRV121" s="140"/>
      <c r="CRW121" s="140"/>
      <c r="CRX121" s="140"/>
      <c r="CRY121" s="140"/>
      <c r="CRZ121" s="140"/>
      <c r="CSA121" s="140"/>
      <c r="CSB121" s="140"/>
      <c r="CSC121" s="140"/>
      <c r="CSD121" s="140"/>
      <c r="CSE121" s="140"/>
      <c r="CSF121" s="140"/>
      <c r="CSG121" s="140"/>
      <c r="CSH121" s="140"/>
      <c r="CSI121" s="140"/>
      <c r="CSJ121" s="140"/>
      <c r="CSK121" s="140"/>
      <c r="CSL121" s="140"/>
      <c r="CSM121" s="140"/>
      <c r="CSN121" s="140"/>
      <c r="CSO121" s="140"/>
      <c r="CSP121" s="140"/>
      <c r="CSQ121" s="140"/>
      <c r="CSR121" s="140"/>
      <c r="CSS121" s="140"/>
      <c r="CST121" s="140"/>
      <c r="CSU121" s="140"/>
      <c r="CSV121" s="140"/>
      <c r="CSW121" s="140"/>
      <c r="CSX121" s="140"/>
      <c r="CSY121" s="140"/>
      <c r="CSZ121" s="140"/>
      <c r="CTA121" s="140"/>
      <c r="CTB121" s="140"/>
      <c r="CTC121" s="140"/>
      <c r="CTD121" s="140"/>
      <c r="CTE121" s="140"/>
      <c r="CTF121" s="140"/>
      <c r="CTG121" s="140"/>
      <c r="CTH121" s="140"/>
      <c r="CTI121" s="140"/>
      <c r="CTJ121" s="140"/>
      <c r="CTK121" s="140"/>
      <c r="CTL121" s="140"/>
      <c r="CTM121" s="140"/>
      <c r="CTN121" s="140"/>
      <c r="CTO121" s="140"/>
      <c r="CTP121" s="140"/>
      <c r="CTQ121" s="140"/>
      <c r="CTR121" s="140"/>
      <c r="CTS121" s="140"/>
      <c r="CTT121" s="140"/>
      <c r="CTU121" s="140"/>
      <c r="CTV121" s="140"/>
      <c r="CTW121" s="140"/>
      <c r="CTX121" s="140"/>
      <c r="CTY121" s="140"/>
      <c r="CTZ121" s="140"/>
      <c r="CUA121" s="140"/>
      <c r="CUB121" s="140"/>
      <c r="CUC121" s="140"/>
      <c r="CUD121" s="140"/>
      <c r="CUE121" s="140"/>
      <c r="CUF121" s="140"/>
      <c r="CUG121" s="140"/>
      <c r="CUH121" s="140"/>
      <c r="CUI121" s="140"/>
      <c r="CUJ121" s="140"/>
      <c r="CUK121" s="140"/>
      <c r="CUL121" s="140"/>
      <c r="CUM121" s="140"/>
      <c r="CUN121" s="140"/>
      <c r="CUO121" s="140"/>
      <c r="CUP121" s="140"/>
      <c r="CUQ121" s="140"/>
      <c r="CUR121" s="140"/>
      <c r="CUS121" s="140"/>
      <c r="CUT121" s="140"/>
      <c r="CUU121" s="140"/>
      <c r="CUV121" s="140"/>
      <c r="CUW121" s="140"/>
      <c r="CUX121" s="140"/>
      <c r="CUY121" s="140"/>
      <c r="CUZ121" s="140"/>
      <c r="CVA121" s="140"/>
      <c r="CVB121" s="140"/>
      <c r="CVC121" s="140"/>
      <c r="CVD121" s="140"/>
      <c r="CVE121" s="140"/>
      <c r="CVF121" s="140"/>
      <c r="CVG121" s="140"/>
      <c r="CVH121" s="140"/>
      <c r="CVI121" s="140"/>
      <c r="CVJ121" s="140"/>
      <c r="CVK121" s="140"/>
      <c r="CVL121" s="140"/>
      <c r="CVM121" s="140"/>
      <c r="CVN121" s="140"/>
      <c r="CVO121" s="140"/>
      <c r="CVP121" s="140"/>
      <c r="CVQ121" s="140"/>
      <c r="CVR121" s="140"/>
      <c r="CVS121" s="140"/>
      <c r="CVT121" s="140"/>
      <c r="CVU121" s="140"/>
      <c r="CVV121" s="140"/>
      <c r="CVW121" s="140"/>
      <c r="CVX121" s="140"/>
      <c r="CVY121" s="140"/>
      <c r="CVZ121" s="140"/>
      <c r="CWA121" s="140"/>
      <c r="CWB121" s="140"/>
      <c r="CWC121" s="140"/>
      <c r="CWD121" s="140"/>
      <c r="CWE121" s="140"/>
      <c r="CWF121" s="140"/>
      <c r="CWG121" s="140"/>
      <c r="CWH121" s="140"/>
      <c r="CWI121" s="140"/>
      <c r="CWJ121" s="140"/>
      <c r="CWK121" s="140"/>
      <c r="CWL121" s="140"/>
      <c r="CWM121" s="140"/>
      <c r="CWN121" s="140"/>
      <c r="CWO121" s="140"/>
      <c r="CWP121" s="140"/>
      <c r="CWQ121" s="140"/>
      <c r="CWR121" s="140"/>
      <c r="CWS121" s="140"/>
      <c r="CWT121" s="140"/>
      <c r="CWU121" s="140"/>
      <c r="CWV121" s="140"/>
      <c r="CWW121" s="140"/>
      <c r="CWX121" s="140"/>
      <c r="CWY121" s="140"/>
      <c r="CWZ121" s="140"/>
      <c r="CXA121" s="140"/>
      <c r="CXB121" s="140"/>
      <c r="CXC121" s="140"/>
      <c r="CXD121" s="140"/>
      <c r="CXE121" s="140"/>
      <c r="CXF121" s="140"/>
      <c r="CXG121" s="140"/>
      <c r="CXH121" s="140"/>
      <c r="CXI121" s="140"/>
      <c r="CXJ121" s="140"/>
      <c r="CXK121" s="140"/>
      <c r="CXL121" s="140"/>
      <c r="CXM121" s="140"/>
      <c r="CXN121" s="140"/>
      <c r="CXO121" s="140"/>
      <c r="CXP121" s="140"/>
      <c r="CXQ121" s="140"/>
      <c r="CXR121" s="140"/>
      <c r="CXS121" s="140"/>
      <c r="CXT121" s="140"/>
      <c r="CXU121" s="140"/>
      <c r="CXV121" s="140"/>
      <c r="CXW121" s="140"/>
      <c r="CXX121" s="140"/>
      <c r="CXY121" s="140"/>
      <c r="CXZ121" s="140"/>
      <c r="CYA121" s="140"/>
      <c r="CYB121" s="140"/>
      <c r="CYC121" s="140"/>
      <c r="CYD121" s="140"/>
      <c r="CYE121" s="140"/>
      <c r="CYF121" s="140"/>
      <c r="CYG121" s="140"/>
      <c r="CYH121" s="140"/>
      <c r="CYI121" s="140"/>
      <c r="CYJ121" s="140"/>
      <c r="CYK121" s="140"/>
      <c r="CYL121" s="140"/>
      <c r="CYM121" s="140"/>
      <c r="CYN121" s="140"/>
      <c r="CYO121" s="140"/>
      <c r="CYP121" s="140"/>
      <c r="CYQ121" s="140"/>
      <c r="CYR121" s="140"/>
      <c r="CYS121" s="140"/>
      <c r="CYT121" s="140"/>
      <c r="CYU121" s="140"/>
      <c r="CYV121" s="140"/>
      <c r="CYW121" s="140"/>
      <c r="CYX121" s="140"/>
      <c r="CYY121" s="140"/>
      <c r="CYZ121" s="140"/>
      <c r="CZA121" s="140"/>
      <c r="CZB121" s="140"/>
      <c r="CZC121" s="140"/>
      <c r="CZD121" s="140"/>
      <c r="CZE121" s="140"/>
      <c r="CZF121" s="140"/>
      <c r="CZG121" s="140"/>
      <c r="CZH121" s="140"/>
      <c r="CZI121" s="140"/>
      <c r="CZJ121" s="140"/>
      <c r="CZK121" s="140"/>
      <c r="CZL121" s="140"/>
      <c r="CZM121" s="140"/>
      <c r="CZN121" s="140"/>
      <c r="CZO121" s="140"/>
      <c r="CZP121" s="140"/>
      <c r="CZQ121" s="140"/>
      <c r="CZR121" s="140"/>
      <c r="CZS121" s="140"/>
      <c r="CZT121" s="140"/>
      <c r="CZU121" s="140"/>
      <c r="CZV121" s="140"/>
      <c r="CZW121" s="140"/>
      <c r="CZX121" s="140"/>
      <c r="CZY121" s="140"/>
      <c r="CZZ121" s="140"/>
      <c r="DAA121" s="140"/>
      <c r="DAB121" s="140"/>
      <c r="DAC121" s="140"/>
      <c r="DAD121" s="140"/>
      <c r="DAE121" s="140"/>
      <c r="DAF121" s="140"/>
      <c r="DAG121" s="140"/>
      <c r="DAH121" s="140"/>
      <c r="DAI121" s="140"/>
      <c r="DAJ121" s="140"/>
      <c r="DAK121" s="140"/>
      <c r="DAL121" s="140"/>
      <c r="DAM121" s="140"/>
      <c r="DAN121" s="140"/>
      <c r="DAO121" s="140"/>
      <c r="DAP121" s="140"/>
      <c r="DAQ121" s="140"/>
      <c r="DAR121" s="140"/>
      <c r="DAS121" s="140"/>
      <c r="DAT121" s="140"/>
      <c r="DAU121" s="140"/>
      <c r="DAV121" s="140"/>
      <c r="DAW121" s="140"/>
      <c r="DAX121" s="140"/>
      <c r="DAY121" s="140"/>
      <c r="DAZ121" s="140"/>
      <c r="DBA121" s="140"/>
      <c r="DBB121" s="140"/>
      <c r="DBC121" s="140"/>
      <c r="DBD121" s="140"/>
      <c r="DBE121" s="140"/>
      <c r="DBF121" s="140"/>
      <c r="DBG121" s="140"/>
      <c r="DBH121" s="140"/>
      <c r="DBI121" s="140"/>
      <c r="DBJ121" s="140"/>
      <c r="DBK121" s="140"/>
      <c r="DBL121" s="140"/>
      <c r="DBM121" s="140"/>
      <c r="DBN121" s="140"/>
      <c r="DBO121" s="140"/>
      <c r="DBP121" s="140"/>
      <c r="DBQ121" s="140"/>
      <c r="DBR121" s="140"/>
      <c r="DBS121" s="140"/>
      <c r="DBT121" s="140"/>
      <c r="DBU121" s="140"/>
      <c r="DBV121" s="140"/>
      <c r="DBW121" s="140"/>
      <c r="DBX121" s="140"/>
      <c r="DBY121" s="140"/>
      <c r="DBZ121" s="140"/>
      <c r="DCA121" s="140"/>
      <c r="DCB121" s="140"/>
      <c r="DCC121" s="140"/>
      <c r="DCD121" s="140"/>
      <c r="DCE121" s="140"/>
      <c r="DCF121" s="140"/>
      <c r="DCG121" s="140"/>
      <c r="DCH121" s="140"/>
      <c r="DCI121" s="140"/>
      <c r="DCJ121" s="140"/>
      <c r="DCK121" s="140"/>
      <c r="DCL121" s="140"/>
      <c r="DCM121" s="140"/>
      <c r="DCN121" s="140"/>
      <c r="DCO121" s="140"/>
      <c r="DCP121" s="140"/>
      <c r="DCQ121" s="140"/>
      <c r="DCR121" s="140"/>
      <c r="DCS121" s="140"/>
      <c r="DCT121" s="140"/>
      <c r="DCU121" s="140"/>
      <c r="DCV121" s="140"/>
      <c r="DCW121" s="140"/>
      <c r="DCX121" s="140"/>
      <c r="DCY121" s="140"/>
      <c r="DCZ121" s="140"/>
      <c r="DDA121" s="140"/>
      <c r="DDB121" s="140"/>
      <c r="DDC121" s="140"/>
      <c r="DDD121" s="140"/>
      <c r="DDE121" s="140"/>
      <c r="DDF121" s="140"/>
      <c r="DDG121" s="140"/>
      <c r="DDH121" s="140"/>
      <c r="DDI121" s="140"/>
      <c r="DDJ121" s="140"/>
      <c r="DDK121" s="140"/>
      <c r="DDL121" s="140"/>
      <c r="DDM121" s="140"/>
      <c r="DDN121" s="140"/>
      <c r="DDO121" s="140"/>
      <c r="DDP121" s="140"/>
      <c r="DDQ121" s="140"/>
      <c r="DDR121" s="140"/>
      <c r="DDS121" s="140"/>
      <c r="DDT121" s="140"/>
      <c r="DDU121" s="140"/>
      <c r="DDV121" s="140"/>
      <c r="DDW121" s="140"/>
      <c r="DDX121" s="140"/>
      <c r="DDY121" s="140"/>
      <c r="DDZ121" s="140"/>
      <c r="DEA121" s="140"/>
      <c r="DEB121" s="140"/>
      <c r="DEC121" s="140"/>
      <c r="DED121" s="140"/>
      <c r="DEE121" s="140"/>
      <c r="DEF121" s="140"/>
      <c r="DEG121" s="140"/>
      <c r="DEH121" s="140"/>
      <c r="DEI121" s="140"/>
      <c r="DEJ121" s="140"/>
      <c r="DEK121" s="140"/>
      <c r="DEL121" s="140"/>
      <c r="DEM121" s="140"/>
      <c r="DEN121" s="140"/>
      <c r="DEO121" s="140"/>
      <c r="DEP121" s="140"/>
      <c r="DEQ121" s="140"/>
      <c r="DER121" s="140"/>
      <c r="DES121" s="140"/>
      <c r="DET121" s="140"/>
      <c r="DEU121" s="140"/>
      <c r="DEV121" s="140"/>
      <c r="DEW121" s="140"/>
      <c r="DEX121" s="140"/>
      <c r="DEY121" s="140"/>
      <c r="DEZ121" s="140"/>
      <c r="DFA121" s="140"/>
      <c r="DFB121" s="140"/>
      <c r="DFC121" s="140"/>
      <c r="DFD121" s="140"/>
      <c r="DFE121" s="140"/>
      <c r="DFF121" s="140"/>
      <c r="DFG121" s="140"/>
      <c r="DFH121" s="140"/>
      <c r="DFI121" s="140"/>
      <c r="DFJ121" s="140"/>
      <c r="DFK121" s="140"/>
      <c r="DFL121" s="140"/>
      <c r="DFM121" s="140"/>
      <c r="DFN121" s="140"/>
      <c r="DFO121" s="140"/>
      <c r="DFP121" s="140"/>
      <c r="DFQ121" s="140"/>
      <c r="DFR121" s="140"/>
      <c r="DFS121" s="140"/>
      <c r="DFT121" s="140"/>
      <c r="DFU121" s="140"/>
      <c r="DFV121" s="140"/>
      <c r="DFW121" s="140"/>
      <c r="DFX121" s="140"/>
      <c r="DFY121" s="140"/>
      <c r="DFZ121" s="140"/>
      <c r="DGA121" s="140"/>
      <c r="DGB121" s="140"/>
      <c r="DGC121" s="140"/>
      <c r="DGD121" s="140"/>
      <c r="DGE121" s="140"/>
      <c r="DGF121" s="140"/>
      <c r="DGG121" s="140"/>
      <c r="DGH121" s="140"/>
      <c r="DGI121" s="140"/>
      <c r="DGJ121" s="140"/>
      <c r="DGK121" s="140"/>
      <c r="DGL121" s="140"/>
      <c r="DGM121" s="140"/>
      <c r="DGN121" s="140"/>
      <c r="DGO121" s="140"/>
      <c r="DGP121" s="140"/>
      <c r="DGQ121" s="140"/>
      <c r="DGR121" s="140"/>
      <c r="DGS121" s="140"/>
      <c r="DGT121" s="140"/>
      <c r="DGU121" s="140"/>
      <c r="DGV121" s="140"/>
      <c r="DGW121" s="140"/>
      <c r="DGX121" s="140"/>
      <c r="DGY121" s="140"/>
      <c r="DGZ121" s="140"/>
      <c r="DHA121" s="140"/>
      <c r="DHB121" s="140"/>
      <c r="DHC121" s="140"/>
      <c r="DHD121" s="140"/>
      <c r="DHE121" s="140"/>
      <c r="DHF121" s="140"/>
      <c r="DHG121" s="140"/>
      <c r="DHH121" s="140"/>
      <c r="DHI121" s="140"/>
      <c r="DHJ121" s="140"/>
      <c r="DHK121" s="140"/>
      <c r="DHL121" s="140"/>
      <c r="DHM121" s="140"/>
      <c r="DHN121" s="140"/>
      <c r="DHO121" s="140"/>
      <c r="DHP121" s="140"/>
      <c r="DHQ121" s="140"/>
      <c r="DHR121" s="140"/>
      <c r="DHS121" s="140"/>
      <c r="DHT121" s="140"/>
      <c r="DHU121" s="140"/>
      <c r="DHV121" s="140"/>
      <c r="DHW121" s="140"/>
      <c r="DHX121" s="140"/>
      <c r="DHY121" s="140"/>
      <c r="DHZ121" s="140"/>
      <c r="DIA121" s="140"/>
      <c r="DIB121" s="140"/>
      <c r="DIC121" s="140"/>
      <c r="DID121" s="140"/>
      <c r="DIE121" s="140"/>
      <c r="DIF121" s="140"/>
      <c r="DIG121" s="140"/>
      <c r="DIH121" s="140"/>
      <c r="DII121" s="140"/>
      <c r="DIJ121" s="140"/>
      <c r="DIK121" s="140"/>
      <c r="DIL121" s="140"/>
      <c r="DIM121" s="140"/>
      <c r="DIN121" s="140"/>
      <c r="DIO121" s="140"/>
      <c r="DIP121" s="140"/>
      <c r="DIQ121" s="140"/>
      <c r="DIR121" s="140"/>
      <c r="DIS121" s="140"/>
      <c r="DIT121" s="140"/>
      <c r="DIU121" s="140"/>
      <c r="DIV121" s="140"/>
      <c r="DIW121" s="140"/>
      <c r="DIX121" s="140"/>
      <c r="DIY121" s="140"/>
      <c r="DIZ121" s="140"/>
      <c r="DJA121" s="140"/>
      <c r="DJB121" s="140"/>
      <c r="DJC121" s="140"/>
      <c r="DJD121" s="140"/>
      <c r="DJE121" s="140"/>
      <c r="DJF121" s="140"/>
      <c r="DJG121" s="140"/>
      <c r="DJH121" s="140"/>
      <c r="DJI121" s="140"/>
      <c r="DJJ121" s="140"/>
      <c r="DJK121" s="140"/>
      <c r="DJL121" s="140"/>
      <c r="DJM121" s="140"/>
      <c r="DJN121" s="140"/>
      <c r="DJO121" s="140"/>
      <c r="DJP121" s="140"/>
      <c r="DJQ121" s="140"/>
      <c r="DJR121" s="140"/>
      <c r="DJS121" s="140"/>
      <c r="DJT121" s="140"/>
      <c r="DJU121" s="140"/>
      <c r="DJV121" s="140"/>
      <c r="DJW121" s="140"/>
      <c r="DJX121" s="140"/>
      <c r="DJY121" s="140"/>
      <c r="DJZ121" s="140"/>
      <c r="DKA121" s="140"/>
      <c r="DKB121" s="140"/>
      <c r="DKC121" s="140"/>
      <c r="DKD121" s="140"/>
      <c r="DKE121" s="140"/>
      <c r="DKF121" s="140"/>
      <c r="DKG121" s="140"/>
      <c r="DKH121" s="140"/>
      <c r="DKI121" s="140"/>
      <c r="DKJ121" s="140"/>
      <c r="DKK121" s="140"/>
      <c r="DKL121" s="140"/>
      <c r="DKM121" s="140"/>
      <c r="DKN121" s="140"/>
      <c r="DKO121" s="140"/>
      <c r="DKP121" s="140"/>
      <c r="DKQ121" s="140"/>
      <c r="DKR121" s="140"/>
      <c r="DKS121" s="140"/>
      <c r="DKT121" s="140"/>
      <c r="DKU121" s="140"/>
      <c r="DKV121" s="140"/>
      <c r="DKW121" s="140"/>
      <c r="DKX121" s="140"/>
      <c r="DKY121" s="140"/>
      <c r="DKZ121" s="140"/>
      <c r="DLA121" s="140"/>
      <c r="DLB121" s="140"/>
      <c r="DLC121" s="140"/>
      <c r="DLD121" s="140"/>
      <c r="DLE121" s="140"/>
      <c r="DLF121" s="140"/>
      <c r="DLG121" s="140"/>
      <c r="DLH121" s="140"/>
      <c r="DLI121" s="140"/>
      <c r="DLJ121" s="140"/>
      <c r="DLK121" s="140"/>
      <c r="DLL121" s="140"/>
      <c r="DLM121" s="140"/>
      <c r="DLN121" s="140"/>
      <c r="DLO121" s="140"/>
      <c r="DLP121" s="140"/>
      <c r="DLQ121" s="140"/>
      <c r="DLR121" s="140"/>
      <c r="DLS121" s="140"/>
      <c r="DLT121" s="140"/>
      <c r="DLU121" s="140"/>
      <c r="DLV121" s="140"/>
      <c r="DLW121" s="140"/>
      <c r="DLX121" s="140"/>
      <c r="DLY121" s="140"/>
      <c r="DLZ121" s="140"/>
      <c r="DMA121" s="140"/>
      <c r="DMB121" s="140"/>
      <c r="DMC121" s="140"/>
      <c r="DMD121" s="140"/>
      <c r="DME121" s="140"/>
      <c r="DMF121" s="140"/>
      <c r="DMG121" s="140"/>
      <c r="DMH121" s="140"/>
      <c r="DMI121" s="140"/>
      <c r="DMJ121" s="140"/>
      <c r="DMK121" s="140"/>
      <c r="DML121" s="140"/>
      <c r="DMM121" s="140"/>
      <c r="DMN121" s="140"/>
      <c r="DMO121" s="140"/>
      <c r="DMP121" s="140"/>
      <c r="DMQ121" s="140"/>
      <c r="DMR121" s="140"/>
      <c r="DMS121" s="140"/>
      <c r="DMT121" s="140"/>
      <c r="DMU121" s="140"/>
      <c r="DMV121" s="140"/>
      <c r="DMW121" s="140"/>
      <c r="DMX121" s="140"/>
      <c r="DMY121" s="140"/>
      <c r="DMZ121" s="140"/>
      <c r="DNA121" s="140"/>
      <c r="DNB121" s="140"/>
      <c r="DNC121" s="140"/>
      <c r="DND121" s="140"/>
      <c r="DNE121" s="140"/>
      <c r="DNF121" s="140"/>
      <c r="DNG121" s="140"/>
      <c r="DNH121" s="140"/>
      <c r="DNI121" s="140"/>
      <c r="DNJ121" s="140"/>
      <c r="DNK121" s="140"/>
      <c r="DNL121" s="140"/>
      <c r="DNM121" s="140"/>
      <c r="DNN121" s="140"/>
      <c r="DNO121" s="140"/>
      <c r="DNP121" s="140"/>
      <c r="DNQ121" s="140"/>
      <c r="DNR121" s="140"/>
      <c r="DNS121" s="140"/>
      <c r="DNT121" s="140"/>
      <c r="DNU121" s="140"/>
      <c r="DNV121" s="140"/>
      <c r="DNW121" s="140"/>
      <c r="DNX121" s="140"/>
      <c r="DNY121" s="140"/>
      <c r="DNZ121" s="140"/>
      <c r="DOA121" s="140"/>
      <c r="DOB121" s="140"/>
      <c r="DOC121" s="140"/>
      <c r="DOD121" s="140"/>
      <c r="DOE121" s="140"/>
      <c r="DOF121" s="140"/>
      <c r="DOG121" s="140"/>
      <c r="DOH121" s="140"/>
      <c r="DOI121" s="140"/>
      <c r="DOJ121" s="140"/>
      <c r="DOK121" s="140"/>
      <c r="DOL121" s="140"/>
      <c r="DOM121" s="140"/>
      <c r="DON121" s="140"/>
      <c r="DOO121" s="140"/>
      <c r="DOP121" s="140"/>
      <c r="DOQ121" s="140"/>
      <c r="DOR121" s="140"/>
      <c r="DOS121" s="140"/>
      <c r="DOT121" s="140"/>
      <c r="DOU121" s="140"/>
      <c r="DOV121" s="140"/>
      <c r="DOW121" s="140"/>
      <c r="DOX121" s="140"/>
      <c r="DOY121" s="140"/>
      <c r="DOZ121" s="140"/>
      <c r="DPA121" s="140"/>
      <c r="DPB121" s="140"/>
      <c r="DPC121" s="140"/>
      <c r="DPD121" s="140"/>
      <c r="DPE121" s="140"/>
      <c r="DPF121" s="140"/>
      <c r="DPG121" s="140"/>
      <c r="DPH121" s="140"/>
      <c r="DPI121" s="140"/>
      <c r="DPJ121" s="140"/>
      <c r="DPK121" s="140"/>
      <c r="DPL121" s="140"/>
      <c r="DPM121" s="140"/>
      <c r="DPN121" s="140"/>
      <c r="DPO121" s="140"/>
      <c r="DPP121" s="140"/>
      <c r="DPQ121" s="140"/>
      <c r="DPR121" s="140"/>
      <c r="DPS121" s="140"/>
      <c r="DPT121" s="140"/>
      <c r="DPU121" s="140"/>
      <c r="DPV121" s="140"/>
      <c r="DPW121" s="140"/>
      <c r="DPX121" s="140"/>
      <c r="DPY121" s="140"/>
      <c r="DPZ121" s="140"/>
      <c r="DQA121" s="140"/>
      <c r="DQB121" s="140"/>
      <c r="DQC121" s="140"/>
      <c r="DQD121" s="140"/>
      <c r="DQE121" s="140"/>
      <c r="DQF121" s="140"/>
      <c r="DQG121" s="140"/>
      <c r="DQH121" s="140"/>
      <c r="DQI121" s="140"/>
      <c r="DQJ121" s="140"/>
      <c r="DQK121" s="140"/>
      <c r="DQL121" s="140"/>
      <c r="DQM121" s="140"/>
      <c r="DQN121" s="140"/>
      <c r="DQO121" s="140"/>
      <c r="DQP121" s="140"/>
      <c r="DQQ121" s="140"/>
      <c r="DQR121" s="140"/>
      <c r="DQS121" s="140"/>
      <c r="DQT121" s="140"/>
      <c r="DQU121" s="140"/>
      <c r="DQV121" s="140"/>
      <c r="DQW121" s="140"/>
      <c r="DQX121" s="140"/>
      <c r="DQY121" s="140"/>
      <c r="DQZ121" s="140"/>
      <c r="DRA121" s="140"/>
      <c r="DRB121" s="140"/>
      <c r="DRC121" s="140"/>
      <c r="DRD121" s="140"/>
      <c r="DRE121" s="140"/>
      <c r="DRF121" s="140"/>
      <c r="DRG121" s="140"/>
      <c r="DRH121" s="140"/>
      <c r="DRI121" s="140"/>
      <c r="DRJ121" s="140"/>
      <c r="DRK121" s="140"/>
      <c r="DRL121" s="140"/>
      <c r="DRM121" s="140"/>
      <c r="DRN121" s="140"/>
      <c r="DRO121" s="140"/>
      <c r="DRP121" s="140"/>
      <c r="DRQ121" s="140"/>
      <c r="DRR121" s="140"/>
      <c r="DRS121" s="140"/>
      <c r="DRT121" s="140"/>
      <c r="DRU121" s="140"/>
      <c r="DRV121" s="140"/>
      <c r="DRW121" s="140"/>
      <c r="DRX121" s="140"/>
      <c r="DRY121" s="140"/>
      <c r="DRZ121" s="140"/>
      <c r="DSA121" s="140"/>
      <c r="DSB121" s="140"/>
      <c r="DSC121" s="140"/>
      <c r="DSD121" s="140"/>
      <c r="DSE121" s="140"/>
      <c r="DSF121" s="140"/>
      <c r="DSG121" s="140"/>
      <c r="DSH121" s="140"/>
      <c r="DSI121" s="140"/>
      <c r="DSJ121" s="140"/>
      <c r="DSK121" s="140"/>
      <c r="DSL121" s="140"/>
      <c r="DSM121" s="140"/>
      <c r="DSN121" s="140"/>
      <c r="DSO121" s="140"/>
      <c r="DSP121" s="140"/>
      <c r="DSQ121" s="140"/>
      <c r="DSR121" s="140"/>
      <c r="DSS121" s="140"/>
      <c r="DST121" s="140"/>
      <c r="DSU121" s="140"/>
      <c r="DSV121" s="140"/>
      <c r="DSW121" s="140"/>
      <c r="DSX121" s="140"/>
      <c r="DSY121" s="140"/>
      <c r="DSZ121" s="140"/>
      <c r="DTA121" s="140"/>
      <c r="DTB121" s="140"/>
      <c r="DTC121" s="140"/>
      <c r="DTD121" s="140"/>
      <c r="DTE121" s="140"/>
      <c r="DTF121" s="140"/>
      <c r="DTG121" s="140"/>
      <c r="DTH121" s="140"/>
      <c r="DTI121" s="140"/>
      <c r="DTJ121" s="140"/>
      <c r="DTK121" s="140"/>
      <c r="DTL121" s="140"/>
      <c r="DTM121" s="140"/>
      <c r="DTN121" s="140"/>
      <c r="DTO121" s="140"/>
      <c r="DTP121" s="140"/>
      <c r="DTQ121" s="140"/>
      <c r="DTR121" s="140"/>
      <c r="DTS121" s="140"/>
      <c r="DTT121" s="140"/>
      <c r="DTU121" s="140"/>
      <c r="DTV121" s="140"/>
      <c r="DTW121" s="140"/>
      <c r="DTX121" s="140"/>
      <c r="DTY121" s="140"/>
      <c r="DTZ121" s="140"/>
      <c r="DUA121" s="140"/>
      <c r="DUB121" s="140"/>
      <c r="DUC121" s="140"/>
      <c r="DUD121" s="140"/>
      <c r="DUE121" s="140"/>
      <c r="DUF121" s="140"/>
      <c r="DUG121" s="140"/>
      <c r="DUH121" s="140"/>
      <c r="DUI121" s="140"/>
      <c r="DUJ121" s="140"/>
      <c r="DUK121" s="140"/>
      <c r="DUL121" s="140"/>
      <c r="DUM121" s="140"/>
      <c r="DUN121" s="140"/>
      <c r="DUO121" s="140"/>
      <c r="DUP121" s="140"/>
      <c r="DUQ121" s="140"/>
      <c r="DUR121" s="140"/>
      <c r="DUS121" s="140"/>
      <c r="DUT121" s="140"/>
      <c r="DUU121" s="140"/>
      <c r="DUV121" s="140"/>
      <c r="DUW121" s="140"/>
      <c r="DUX121" s="140"/>
      <c r="DUY121" s="140"/>
      <c r="DUZ121" s="140"/>
      <c r="DVA121" s="140"/>
      <c r="DVB121" s="140"/>
      <c r="DVC121" s="140"/>
      <c r="DVD121" s="140"/>
      <c r="DVE121" s="140"/>
      <c r="DVF121" s="140"/>
      <c r="DVG121" s="140"/>
      <c r="DVH121" s="140"/>
      <c r="DVI121" s="140"/>
      <c r="DVJ121" s="140"/>
      <c r="DVK121" s="140"/>
      <c r="DVL121" s="140"/>
      <c r="DVM121" s="140"/>
      <c r="DVN121" s="140"/>
      <c r="DVO121" s="140"/>
      <c r="DVP121" s="140"/>
      <c r="DVQ121" s="140"/>
      <c r="DVR121" s="140"/>
      <c r="DVS121" s="140"/>
      <c r="DVT121" s="140"/>
      <c r="DVU121" s="140"/>
      <c r="DVV121" s="140"/>
      <c r="DVW121" s="140"/>
      <c r="DVX121" s="140"/>
      <c r="DVY121" s="140"/>
      <c r="DVZ121" s="140"/>
      <c r="DWA121" s="140"/>
      <c r="DWB121" s="140"/>
      <c r="DWC121" s="140"/>
      <c r="DWD121" s="140"/>
      <c r="DWE121" s="140"/>
      <c r="DWF121" s="140"/>
      <c r="DWG121" s="140"/>
      <c r="DWH121" s="140"/>
      <c r="DWI121" s="140"/>
      <c r="DWJ121" s="140"/>
      <c r="DWK121" s="140"/>
      <c r="DWL121" s="140"/>
      <c r="DWM121" s="140"/>
      <c r="DWN121" s="140"/>
      <c r="DWO121" s="140"/>
      <c r="DWP121" s="140"/>
      <c r="DWQ121" s="140"/>
      <c r="DWR121" s="140"/>
      <c r="DWS121" s="140"/>
      <c r="DWT121" s="140"/>
      <c r="DWU121" s="140"/>
      <c r="DWV121" s="140"/>
      <c r="DWW121" s="140"/>
      <c r="DWX121" s="140"/>
      <c r="DWY121" s="140"/>
      <c r="DWZ121" s="140"/>
      <c r="DXA121" s="140"/>
      <c r="DXB121" s="140"/>
      <c r="DXC121" s="140"/>
      <c r="DXD121" s="140"/>
      <c r="DXE121" s="140"/>
      <c r="DXF121" s="140"/>
      <c r="DXG121" s="140"/>
      <c r="DXH121" s="140"/>
      <c r="DXI121" s="140"/>
      <c r="DXJ121" s="140"/>
      <c r="DXK121" s="140"/>
      <c r="DXL121" s="140"/>
      <c r="DXM121" s="140"/>
      <c r="DXN121" s="140"/>
      <c r="DXO121" s="140"/>
      <c r="DXP121" s="140"/>
      <c r="DXQ121" s="140"/>
      <c r="DXR121" s="140"/>
      <c r="DXS121" s="140"/>
      <c r="DXT121" s="140"/>
      <c r="DXU121" s="140"/>
      <c r="DXV121" s="140"/>
      <c r="DXW121" s="140"/>
      <c r="DXX121" s="140"/>
      <c r="DXY121" s="140"/>
      <c r="DXZ121" s="140"/>
      <c r="DYA121" s="140"/>
      <c r="DYB121" s="140"/>
      <c r="DYC121" s="140"/>
      <c r="DYD121" s="140"/>
      <c r="DYE121" s="140"/>
      <c r="DYF121" s="140"/>
      <c r="DYG121" s="140"/>
      <c r="DYH121" s="140"/>
      <c r="DYI121" s="140"/>
      <c r="DYJ121" s="140"/>
      <c r="DYK121" s="140"/>
      <c r="DYL121" s="140"/>
      <c r="DYM121" s="140"/>
      <c r="DYN121" s="140"/>
      <c r="DYO121" s="140"/>
      <c r="DYP121" s="140"/>
      <c r="DYQ121" s="140"/>
      <c r="DYR121" s="140"/>
      <c r="DYS121" s="140"/>
      <c r="DYT121" s="140"/>
      <c r="DYU121" s="140"/>
      <c r="DYV121" s="140"/>
      <c r="DYW121" s="140"/>
      <c r="DYX121" s="140"/>
      <c r="DYY121" s="140"/>
      <c r="DYZ121" s="140"/>
      <c r="DZA121" s="140"/>
      <c r="DZB121" s="140"/>
      <c r="DZC121" s="140"/>
      <c r="DZD121" s="140"/>
      <c r="DZE121" s="140"/>
      <c r="DZF121" s="140"/>
      <c r="DZG121" s="140"/>
      <c r="DZH121" s="140"/>
      <c r="DZI121" s="140"/>
      <c r="DZJ121" s="140"/>
      <c r="DZK121" s="140"/>
      <c r="DZL121" s="140"/>
      <c r="DZM121" s="140"/>
      <c r="DZN121" s="140"/>
      <c r="DZO121" s="140"/>
      <c r="DZP121" s="140"/>
      <c r="DZQ121" s="140"/>
      <c r="DZR121" s="140"/>
      <c r="DZS121" s="140"/>
      <c r="DZT121" s="140"/>
      <c r="DZU121" s="140"/>
      <c r="DZV121" s="140"/>
      <c r="DZW121" s="140"/>
      <c r="DZX121" s="140"/>
      <c r="DZY121" s="140"/>
      <c r="DZZ121" s="140"/>
      <c r="EAA121" s="140"/>
      <c r="EAB121" s="140"/>
      <c r="EAC121" s="140"/>
      <c r="EAD121" s="140"/>
      <c r="EAE121" s="140"/>
      <c r="EAF121" s="140"/>
      <c r="EAG121" s="140"/>
      <c r="EAH121" s="140"/>
      <c r="EAI121" s="140"/>
      <c r="EAJ121" s="140"/>
      <c r="EAK121" s="140"/>
      <c r="EAL121" s="140"/>
      <c r="EAM121" s="140"/>
      <c r="EAN121" s="140"/>
      <c r="EAO121" s="140"/>
      <c r="EAP121" s="140"/>
      <c r="EAQ121" s="140"/>
      <c r="EAR121" s="140"/>
      <c r="EAS121" s="140"/>
      <c r="EAT121" s="140"/>
      <c r="EAU121" s="140"/>
      <c r="EAV121" s="140"/>
      <c r="EAW121" s="140"/>
      <c r="EAX121" s="140"/>
      <c r="EAY121" s="140"/>
      <c r="EAZ121" s="140"/>
      <c r="EBA121" s="140"/>
      <c r="EBB121" s="140"/>
      <c r="EBC121" s="140"/>
      <c r="EBD121" s="140"/>
      <c r="EBE121" s="140"/>
      <c r="EBF121" s="140"/>
      <c r="EBG121" s="140"/>
      <c r="EBH121" s="140"/>
      <c r="EBI121" s="140"/>
      <c r="EBJ121" s="140"/>
      <c r="EBK121" s="140"/>
      <c r="EBL121" s="140"/>
      <c r="EBM121" s="140"/>
      <c r="EBN121" s="140"/>
      <c r="EBO121" s="140"/>
      <c r="EBP121" s="140"/>
      <c r="EBQ121" s="140"/>
      <c r="EBR121" s="140"/>
      <c r="EBS121" s="140"/>
      <c r="EBT121" s="140"/>
      <c r="EBU121" s="140"/>
      <c r="EBV121" s="140"/>
      <c r="EBW121" s="140"/>
      <c r="EBX121" s="140"/>
      <c r="EBY121" s="140"/>
      <c r="EBZ121" s="140"/>
      <c r="ECA121" s="140"/>
      <c r="ECB121" s="140"/>
      <c r="ECC121" s="140"/>
      <c r="ECD121" s="140"/>
      <c r="ECE121" s="140"/>
      <c r="ECF121" s="140"/>
      <c r="ECG121" s="140"/>
      <c r="ECH121" s="140"/>
      <c r="ECI121" s="140"/>
      <c r="ECJ121" s="140"/>
      <c r="ECK121" s="140"/>
      <c r="ECL121" s="140"/>
      <c r="ECM121" s="140"/>
      <c r="ECN121" s="140"/>
      <c r="ECO121" s="140"/>
      <c r="ECP121" s="140"/>
      <c r="ECQ121" s="140"/>
      <c r="ECR121" s="140"/>
      <c r="ECS121" s="140"/>
      <c r="ECT121" s="140"/>
      <c r="ECU121" s="140"/>
      <c r="ECV121" s="140"/>
      <c r="ECW121" s="140"/>
      <c r="ECX121" s="140"/>
      <c r="ECY121" s="140"/>
      <c r="ECZ121" s="140"/>
      <c r="EDA121" s="140"/>
      <c r="EDB121" s="140"/>
      <c r="EDC121" s="140"/>
      <c r="EDD121" s="140"/>
      <c r="EDE121" s="140"/>
      <c r="EDF121" s="140"/>
      <c r="EDG121" s="140"/>
      <c r="EDH121" s="140"/>
      <c r="EDI121" s="140"/>
      <c r="EDJ121" s="140"/>
      <c r="EDK121" s="140"/>
      <c r="EDL121" s="140"/>
      <c r="EDM121" s="140"/>
      <c r="EDN121" s="140"/>
      <c r="EDO121" s="140"/>
      <c r="EDP121" s="140"/>
      <c r="EDQ121" s="140"/>
      <c r="EDR121" s="140"/>
      <c r="EDS121" s="140"/>
      <c r="EDT121" s="140"/>
      <c r="EDU121" s="140"/>
      <c r="EDV121" s="140"/>
      <c r="EDW121" s="140"/>
      <c r="EDX121" s="140"/>
      <c r="EDY121" s="140"/>
      <c r="EDZ121" s="140"/>
      <c r="EEA121" s="140"/>
      <c r="EEB121" s="140"/>
      <c r="EEC121" s="140"/>
      <c r="EED121" s="140"/>
      <c r="EEE121" s="140"/>
      <c r="EEF121" s="140"/>
      <c r="EEG121" s="140"/>
      <c r="EEH121" s="140"/>
      <c r="EEI121" s="140"/>
      <c r="EEJ121" s="140"/>
      <c r="EEK121" s="140"/>
      <c r="EEL121" s="140"/>
      <c r="EEM121" s="140"/>
      <c r="EEN121" s="140"/>
      <c r="EEO121" s="140"/>
      <c r="EEP121" s="140"/>
      <c r="EEQ121" s="140"/>
      <c r="EER121" s="140"/>
      <c r="EES121" s="140"/>
      <c r="EET121" s="140"/>
      <c r="EEU121" s="140"/>
      <c r="EEV121" s="140"/>
      <c r="EEW121" s="140"/>
      <c r="EEX121" s="140"/>
      <c r="EEY121" s="140"/>
      <c r="EEZ121" s="140"/>
      <c r="EFA121" s="140"/>
      <c r="EFB121" s="140"/>
      <c r="EFC121" s="140"/>
      <c r="EFD121" s="140"/>
      <c r="EFE121" s="140"/>
      <c r="EFF121" s="140"/>
      <c r="EFG121" s="140"/>
      <c r="EFH121" s="140"/>
      <c r="EFI121" s="140"/>
      <c r="EFJ121" s="140"/>
      <c r="EFK121" s="140"/>
      <c r="EFL121" s="140"/>
      <c r="EFM121" s="140"/>
      <c r="EFN121" s="140"/>
      <c r="EFO121" s="140"/>
      <c r="EFP121" s="140"/>
      <c r="EFQ121" s="140"/>
      <c r="EFR121" s="140"/>
      <c r="EFS121" s="140"/>
      <c r="EFT121" s="140"/>
      <c r="EFU121" s="140"/>
      <c r="EFV121" s="140"/>
      <c r="EFW121" s="140"/>
      <c r="EFX121" s="140"/>
      <c r="EFY121" s="140"/>
      <c r="EFZ121" s="140"/>
      <c r="EGA121" s="140"/>
      <c r="EGB121" s="140"/>
      <c r="EGC121" s="140"/>
      <c r="EGD121" s="140"/>
      <c r="EGE121" s="140"/>
      <c r="EGF121" s="140"/>
      <c r="EGG121" s="140"/>
      <c r="EGH121" s="140"/>
      <c r="EGI121" s="140"/>
      <c r="EGJ121" s="140"/>
      <c r="EGK121" s="140"/>
      <c r="EGL121" s="140"/>
      <c r="EGM121" s="140"/>
      <c r="EGN121" s="140"/>
      <c r="EGO121" s="140"/>
      <c r="EGP121" s="140"/>
      <c r="EGQ121" s="140"/>
      <c r="EGR121" s="140"/>
      <c r="EGS121" s="140"/>
      <c r="EGT121" s="140"/>
      <c r="EGU121" s="140"/>
      <c r="EGV121" s="140"/>
      <c r="EGW121" s="140"/>
      <c r="EGX121" s="140"/>
      <c r="EGY121" s="140"/>
      <c r="EGZ121" s="140"/>
      <c r="EHA121" s="140"/>
      <c r="EHB121" s="140"/>
      <c r="EHC121" s="140"/>
      <c r="EHD121" s="140"/>
      <c r="EHE121" s="140"/>
      <c r="EHF121" s="140"/>
      <c r="EHG121" s="140"/>
      <c r="EHH121" s="140"/>
      <c r="EHI121" s="140"/>
      <c r="EHJ121" s="140"/>
      <c r="EHK121" s="140"/>
      <c r="EHL121" s="140"/>
      <c r="EHM121" s="140"/>
      <c r="EHN121" s="140"/>
      <c r="EHO121" s="140"/>
      <c r="EHP121" s="140"/>
      <c r="EHQ121" s="140"/>
      <c r="EHR121" s="140"/>
      <c r="EHS121" s="140"/>
      <c r="EHT121" s="140"/>
      <c r="EHU121" s="140"/>
      <c r="EHV121" s="140"/>
      <c r="EHW121" s="140"/>
      <c r="EHX121" s="140"/>
      <c r="EHY121" s="140"/>
      <c r="EHZ121" s="140"/>
      <c r="EIA121" s="140"/>
      <c r="EIB121" s="140"/>
      <c r="EIC121" s="140"/>
      <c r="EID121" s="140"/>
      <c r="EIE121" s="140"/>
      <c r="EIF121" s="140"/>
      <c r="EIG121" s="140"/>
      <c r="EIH121" s="140"/>
      <c r="EII121" s="140"/>
      <c r="EIJ121" s="140"/>
      <c r="EIK121" s="140"/>
      <c r="EIL121" s="140"/>
      <c r="EIM121" s="140"/>
      <c r="EIN121" s="140"/>
      <c r="EIO121" s="140"/>
      <c r="EIP121" s="140"/>
      <c r="EIQ121" s="140"/>
      <c r="EIR121" s="140"/>
      <c r="EIS121" s="140"/>
      <c r="EIT121" s="140"/>
      <c r="EIU121" s="140"/>
      <c r="EIV121" s="140"/>
      <c r="EIW121" s="140"/>
      <c r="EIX121" s="140"/>
      <c r="EIY121" s="140"/>
      <c r="EIZ121" s="140"/>
      <c r="EJA121" s="140"/>
      <c r="EJB121" s="140"/>
      <c r="EJC121" s="140"/>
      <c r="EJD121" s="140"/>
      <c r="EJE121" s="140"/>
      <c r="EJF121" s="140"/>
      <c r="EJG121" s="140"/>
      <c r="EJH121" s="140"/>
      <c r="EJI121" s="140"/>
      <c r="EJJ121" s="140"/>
      <c r="EJK121" s="140"/>
      <c r="EJL121" s="140"/>
      <c r="EJM121" s="140"/>
      <c r="EJN121" s="140"/>
      <c r="EJO121" s="140"/>
      <c r="EJP121" s="140"/>
      <c r="EJQ121" s="140"/>
      <c r="EJR121" s="140"/>
      <c r="EJS121" s="140"/>
      <c r="EJT121" s="140"/>
      <c r="EJU121" s="140"/>
      <c r="EJV121" s="140"/>
      <c r="EJW121" s="140"/>
      <c r="EJX121" s="140"/>
      <c r="EJY121" s="140"/>
      <c r="EJZ121" s="140"/>
      <c r="EKA121" s="140"/>
      <c r="EKB121" s="140"/>
      <c r="EKC121" s="140"/>
      <c r="EKD121" s="140"/>
      <c r="EKE121" s="140"/>
      <c r="EKF121" s="140"/>
      <c r="EKG121" s="140"/>
      <c r="EKH121" s="140"/>
      <c r="EKI121" s="140"/>
      <c r="EKJ121" s="140"/>
      <c r="EKK121" s="140"/>
      <c r="EKL121" s="140"/>
      <c r="EKM121" s="140"/>
      <c r="EKN121" s="140"/>
      <c r="EKO121" s="140"/>
      <c r="EKP121" s="140"/>
      <c r="EKQ121" s="140"/>
      <c r="EKR121" s="140"/>
      <c r="EKS121" s="140"/>
      <c r="EKT121" s="140"/>
      <c r="EKU121" s="140"/>
      <c r="EKV121" s="140"/>
      <c r="EKW121" s="140"/>
      <c r="EKX121" s="140"/>
      <c r="EKY121" s="140"/>
      <c r="EKZ121" s="140"/>
      <c r="ELA121" s="140"/>
      <c r="ELB121" s="140"/>
      <c r="ELC121" s="140"/>
      <c r="ELD121" s="140"/>
      <c r="ELE121" s="140"/>
      <c r="ELF121" s="140"/>
      <c r="ELG121" s="140"/>
      <c r="ELH121" s="140"/>
      <c r="ELI121" s="140"/>
      <c r="ELJ121" s="140"/>
      <c r="ELK121" s="140"/>
      <c r="ELL121" s="140"/>
      <c r="ELM121" s="140"/>
      <c r="ELN121" s="140"/>
      <c r="ELO121" s="140"/>
      <c r="ELP121" s="140"/>
      <c r="ELQ121" s="140"/>
      <c r="ELR121" s="140"/>
      <c r="ELS121" s="140"/>
      <c r="ELT121" s="140"/>
      <c r="ELU121" s="140"/>
      <c r="ELV121" s="140"/>
      <c r="ELW121" s="140"/>
      <c r="ELX121" s="140"/>
      <c r="ELY121" s="140"/>
      <c r="ELZ121" s="140"/>
      <c r="EMA121" s="140"/>
      <c r="EMB121" s="140"/>
      <c r="EMC121" s="140"/>
      <c r="EMD121" s="140"/>
      <c r="EME121" s="140"/>
      <c r="EMF121" s="140"/>
      <c r="EMG121" s="140"/>
      <c r="EMH121" s="140"/>
      <c r="EMI121" s="140"/>
      <c r="EMJ121" s="140"/>
      <c r="EMK121" s="140"/>
      <c r="EML121" s="140"/>
      <c r="EMM121" s="140"/>
      <c r="EMN121" s="140"/>
      <c r="EMO121" s="140"/>
      <c r="EMP121" s="140"/>
      <c r="EMQ121" s="140"/>
      <c r="EMR121" s="140"/>
      <c r="EMS121" s="140"/>
      <c r="EMT121" s="140"/>
      <c r="EMU121" s="140"/>
      <c r="EMV121" s="140"/>
      <c r="EMW121" s="140"/>
      <c r="EMX121" s="140"/>
      <c r="EMY121" s="140"/>
      <c r="EMZ121" s="140"/>
      <c r="ENA121" s="140"/>
      <c r="ENB121" s="140"/>
      <c r="ENC121" s="140"/>
      <c r="END121" s="140"/>
      <c r="ENE121" s="140"/>
      <c r="ENF121" s="140"/>
      <c r="ENG121" s="140"/>
      <c r="ENH121" s="140"/>
      <c r="ENI121" s="140"/>
      <c r="ENJ121" s="140"/>
      <c r="ENK121" s="140"/>
      <c r="ENL121" s="140"/>
      <c r="ENM121" s="140"/>
      <c r="ENN121" s="140"/>
      <c r="ENO121" s="140"/>
      <c r="ENP121" s="140"/>
      <c r="ENQ121" s="140"/>
      <c r="ENR121" s="140"/>
      <c r="ENS121" s="140"/>
      <c r="ENT121" s="140"/>
      <c r="ENU121" s="140"/>
      <c r="ENV121" s="140"/>
      <c r="ENW121" s="140"/>
      <c r="ENX121" s="140"/>
      <c r="ENY121" s="140"/>
      <c r="ENZ121" s="140"/>
      <c r="EOA121" s="140"/>
      <c r="EOB121" s="140"/>
      <c r="EOC121" s="140"/>
      <c r="EOD121" s="140"/>
      <c r="EOE121" s="140"/>
      <c r="EOF121" s="140"/>
      <c r="EOG121" s="140"/>
      <c r="EOH121" s="140"/>
      <c r="EOI121" s="140"/>
      <c r="EOJ121" s="140"/>
      <c r="EOK121" s="140"/>
      <c r="EOL121" s="140"/>
      <c r="EOM121" s="140"/>
      <c r="EON121" s="140"/>
      <c r="EOO121" s="140"/>
      <c r="EOP121" s="140"/>
      <c r="EOQ121" s="140"/>
      <c r="EOR121" s="140"/>
      <c r="EOS121" s="140"/>
      <c r="EOT121" s="140"/>
      <c r="EOU121" s="140"/>
      <c r="EOV121" s="140"/>
      <c r="EOW121" s="140"/>
      <c r="EOX121" s="140"/>
      <c r="EOY121" s="140"/>
      <c r="EOZ121" s="140"/>
      <c r="EPA121" s="140"/>
      <c r="EPB121" s="140"/>
      <c r="EPC121" s="140"/>
      <c r="EPD121" s="140"/>
      <c r="EPE121" s="140"/>
      <c r="EPF121" s="140"/>
      <c r="EPG121" s="140"/>
      <c r="EPH121" s="140"/>
      <c r="EPI121" s="140"/>
      <c r="EPJ121" s="140"/>
      <c r="EPK121" s="140"/>
      <c r="EPL121" s="140"/>
      <c r="EPM121" s="140"/>
      <c r="EPN121" s="140"/>
      <c r="EPO121" s="140"/>
      <c r="EPP121" s="140"/>
      <c r="EPQ121" s="140"/>
      <c r="EPR121" s="140"/>
      <c r="EPS121" s="140"/>
      <c r="EPT121" s="140"/>
      <c r="EPU121" s="140"/>
      <c r="EPV121" s="140"/>
      <c r="EPW121" s="140"/>
      <c r="EPX121" s="140"/>
      <c r="EPY121" s="140"/>
      <c r="EPZ121" s="140"/>
      <c r="EQA121" s="140"/>
      <c r="EQB121" s="140"/>
      <c r="EQC121" s="140"/>
      <c r="EQD121" s="140"/>
      <c r="EQE121" s="140"/>
      <c r="EQF121" s="140"/>
      <c r="EQG121" s="140"/>
      <c r="EQH121" s="140"/>
      <c r="EQI121" s="140"/>
      <c r="EQJ121" s="140"/>
      <c r="EQK121" s="140"/>
      <c r="EQL121" s="140"/>
      <c r="EQM121" s="140"/>
      <c r="EQN121" s="140"/>
      <c r="EQO121" s="140"/>
      <c r="EQP121" s="140"/>
      <c r="EQQ121" s="140"/>
      <c r="EQR121" s="140"/>
      <c r="EQS121" s="140"/>
      <c r="EQT121" s="140"/>
      <c r="EQU121" s="140"/>
      <c r="EQV121" s="140"/>
      <c r="EQW121" s="140"/>
      <c r="EQX121" s="140"/>
      <c r="EQY121" s="140"/>
      <c r="EQZ121" s="140"/>
      <c r="ERA121" s="140"/>
      <c r="ERB121" s="140"/>
      <c r="ERC121" s="140"/>
      <c r="ERD121" s="140"/>
      <c r="ERE121" s="140"/>
      <c r="ERF121" s="140"/>
      <c r="ERG121" s="140"/>
      <c r="ERH121" s="140"/>
      <c r="ERI121" s="140"/>
      <c r="ERJ121" s="140"/>
      <c r="ERK121" s="140"/>
      <c r="ERL121" s="140"/>
      <c r="ERM121" s="140"/>
      <c r="ERN121" s="140"/>
      <c r="ERO121" s="140"/>
      <c r="ERP121" s="140"/>
      <c r="ERQ121" s="140"/>
      <c r="ERR121" s="140"/>
      <c r="ERS121" s="140"/>
      <c r="ERT121" s="140"/>
      <c r="ERU121" s="140"/>
      <c r="ERV121" s="140"/>
      <c r="ERW121" s="140"/>
      <c r="ERX121" s="140"/>
      <c r="ERY121" s="140"/>
      <c r="ERZ121" s="140"/>
      <c r="ESA121" s="140"/>
      <c r="ESB121" s="140"/>
      <c r="ESC121" s="140"/>
      <c r="ESD121" s="140"/>
      <c r="ESE121" s="140"/>
      <c r="ESF121" s="140"/>
      <c r="ESG121" s="140"/>
      <c r="ESH121" s="140"/>
      <c r="ESI121" s="140"/>
      <c r="ESJ121" s="140"/>
      <c r="ESK121" s="140"/>
      <c r="ESL121" s="140"/>
      <c r="ESM121" s="140"/>
      <c r="ESN121" s="140"/>
      <c r="ESO121" s="140"/>
      <c r="ESP121" s="140"/>
      <c r="ESQ121" s="140"/>
      <c r="ESR121" s="140"/>
      <c r="ESS121" s="140"/>
      <c r="EST121" s="140"/>
      <c r="ESU121" s="140"/>
      <c r="ESV121" s="140"/>
      <c r="ESW121" s="140"/>
      <c r="ESX121" s="140"/>
      <c r="ESY121" s="140"/>
      <c r="ESZ121" s="140"/>
      <c r="ETA121" s="140"/>
      <c r="ETB121" s="140"/>
      <c r="ETC121" s="140"/>
      <c r="ETD121" s="140"/>
      <c r="ETE121" s="140"/>
      <c r="ETF121" s="140"/>
      <c r="ETG121" s="140"/>
      <c r="ETH121" s="140"/>
      <c r="ETI121" s="140"/>
      <c r="ETJ121" s="140"/>
      <c r="ETK121" s="140"/>
      <c r="ETL121" s="140"/>
      <c r="ETM121" s="140"/>
      <c r="ETN121" s="140"/>
      <c r="ETO121" s="140"/>
      <c r="ETP121" s="140"/>
      <c r="ETQ121" s="140"/>
      <c r="ETR121" s="140"/>
      <c r="ETS121" s="140"/>
      <c r="ETT121" s="140"/>
      <c r="ETU121" s="140"/>
      <c r="ETV121" s="140"/>
      <c r="ETW121" s="140"/>
      <c r="ETX121" s="140"/>
      <c r="ETY121" s="140"/>
      <c r="ETZ121" s="140"/>
      <c r="EUA121" s="140"/>
      <c r="EUB121" s="140"/>
      <c r="EUC121" s="140"/>
      <c r="EUD121" s="140"/>
      <c r="EUE121" s="140"/>
      <c r="EUF121" s="140"/>
      <c r="EUG121" s="140"/>
      <c r="EUH121" s="140"/>
      <c r="EUI121" s="140"/>
      <c r="EUJ121" s="140"/>
      <c r="EUK121" s="140"/>
      <c r="EUL121" s="140"/>
      <c r="EUM121" s="140"/>
      <c r="EUN121" s="140"/>
      <c r="EUO121" s="140"/>
      <c r="EUP121" s="140"/>
      <c r="EUQ121" s="140"/>
      <c r="EUR121" s="140"/>
      <c r="EUS121" s="140"/>
      <c r="EUT121" s="140"/>
      <c r="EUU121" s="140"/>
      <c r="EUV121" s="140"/>
      <c r="EUW121" s="140"/>
      <c r="EUX121" s="140"/>
      <c r="EUY121" s="140"/>
      <c r="EUZ121" s="140"/>
      <c r="EVA121" s="140"/>
      <c r="EVB121" s="140"/>
      <c r="EVC121" s="140"/>
      <c r="EVD121" s="140"/>
      <c r="EVE121" s="140"/>
      <c r="EVF121" s="140"/>
      <c r="EVG121" s="140"/>
      <c r="EVH121" s="140"/>
      <c r="EVI121" s="140"/>
      <c r="EVJ121" s="140"/>
      <c r="EVK121" s="140"/>
      <c r="EVL121" s="140"/>
      <c r="EVM121" s="140"/>
      <c r="EVN121" s="140"/>
      <c r="EVO121" s="140"/>
      <c r="EVP121" s="140"/>
      <c r="EVQ121" s="140"/>
      <c r="EVR121" s="140"/>
      <c r="EVS121" s="140"/>
      <c r="EVT121" s="140"/>
      <c r="EVU121" s="140"/>
      <c r="EVV121" s="140"/>
      <c r="EVW121" s="140"/>
      <c r="EVX121" s="140"/>
      <c r="EVY121" s="140"/>
      <c r="EVZ121" s="140"/>
      <c r="EWA121" s="140"/>
      <c r="EWB121" s="140"/>
      <c r="EWC121" s="140"/>
      <c r="EWD121" s="140"/>
      <c r="EWE121" s="140"/>
      <c r="EWF121" s="140"/>
      <c r="EWG121" s="140"/>
      <c r="EWH121" s="140"/>
      <c r="EWI121" s="140"/>
      <c r="EWJ121" s="140"/>
      <c r="EWK121" s="140"/>
      <c r="EWL121" s="140"/>
      <c r="EWM121" s="140"/>
      <c r="EWN121" s="140"/>
      <c r="EWO121" s="140"/>
      <c r="EWP121" s="140"/>
      <c r="EWQ121" s="140"/>
      <c r="EWR121" s="140"/>
      <c r="EWS121" s="140"/>
      <c r="EWT121" s="140"/>
      <c r="EWU121" s="140"/>
      <c r="EWV121" s="140"/>
      <c r="EWW121" s="140"/>
      <c r="EWX121" s="140"/>
      <c r="EWY121" s="140"/>
      <c r="EWZ121" s="140"/>
      <c r="EXA121" s="140"/>
      <c r="EXB121" s="140"/>
      <c r="EXC121" s="140"/>
      <c r="EXD121" s="140"/>
      <c r="EXE121" s="140"/>
      <c r="EXF121" s="140"/>
      <c r="EXG121" s="140"/>
      <c r="EXH121" s="140"/>
      <c r="EXI121" s="140"/>
      <c r="EXJ121" s="140"/>
      <c r="EXK121" s="140"/>
      <c r="EXL121" s="140"/>
      <c r="EXM121" s="140"/>
      <c r="EXN121" s="140"/>
      <c r="EXO121" s="140"/>
      <c r="EXP121" s="140"/>
      <c r="EXQ121" s="140"/>
      <c r="EXR121" s="140"/>
      <c r="EXS121" s="140"/>
      <c r="EXT121" s="140"/>
      <c r="EXU121" s="140"/>
      <c r="EXV121" s="140"/>
      <c r="EXW121" s="140"/>
      <c r="EXX121" s="140"/>
      <c r="EXY121" s="140"/>
      <c r="EXZ121" s="140"/>
      <c r="EYA121" s="140"/>
      <c r="EYB121" s="140"/>
      <c r="EYC121" s="140"/>
      <c r="EYD121" s="140"/>
      <c r="EYE121" s="140"/>
      <c r="EYF121" s="140"/>
      <c r="EYG121" s="140"/>
      <c r="EYH121" s="140"/>
      <c r="EYI121" s="140"/>
      <c r="EYJ121" s="140"/>
      <c r="EYK121" s="140"/>
      <c r="EYL121" s="140"/>
      <c r="EYM121" s="140"/>
      <c r="EYN121" s="140"/>
      <c r="EYO121" s="140"/>
      <c r="EYP121" s="140"/>
      <c r="EYQ121" s="140"/>
      <c r="EYR121" s="140"/>
      <c r="EYS121" s="140"/>
      <c r="EYT121" s="140"/>
      <c r="EYU121" s="140"/>
      <c r="EYV121" s="140"/>
      <c r="EYW121" s="140"/>
      <c r="EYX121" s="140"/>
      <c r="EYY121" s="140"/>
      <c r="EYZ121" s="140"/>
      <c r="EZA121" s="140"/>
      <c r="EZB121" s="140"/>
      <c r="EZC121" s="140"/>
      <c r="EZD121" s="140"/>
      <c r="EZE121" s="140"/>
      <c r="EZF121" s="140"/>
      <c r="EZG121" s="140"/>
      <c r="EZH121" s="140"/>
      <c r="EZI121" s="140"/>
      <c r="EZJ121" s="140"/>
      <c r="EZK121" s="140"/>
      <c r="EZL121" s="140"/>
      <c r="EZM121" s="140"/>
      <c r="EZN121" s="140"/>
      <c r="EZO121" s="140"/>
      <c r="EZP121" s="140"/>
      <c r="EZQ121" s="140"/>
      <c r="EZR121" s="140"/>
      <c r="EZS121" s="140"/>
      <c r="EZT121" s="140"/>
      <c r="EZU121" s="140"/>
      <c r="EZV121" s="140"/>
      <c r="EZW121" s="140"/>
      <c r="EZX121" s="140"/>
      <c r="EZY121" s="140"/>
      <c r="EZZ121" s="140"/>
      <c r="FAA121" s="140"/>
      <c r="FAB121" s="140"/>
      <c r="FAC121" s="140"/>
      <c r="FAD121" s="140"/>
      <c r="FAE121" s="140"/>
      <c r="FAF121" s="140"/>
      <c r="FAG121" s="140"/>
      <c r="FAH121" s="140"/>
      <c r="FAI121" s="140"/>
      <c r="FAJ121" s="140"/>
      <c r="FAK121" s="140"/>
      <c r="FAL121" s="140"/>
      <c r="FAM121" s="140"/>
      <c r="FAN121" s="140"/>
      <c r="FAO121" s="140"/>
      <c r="FAP121" s="140"/>
      <c r="FAQ121" s="140"/>
      <c r="FAR121" s="140"/>
      <c r="FAS121" s="140"/>
      <c r="FAT121" s="140"/>
      <c r="FAU121" s="140"/>
      <c r="FAV121" s="140"/>
      <c r="FAW121" s="140"/>
      <c r="FAX121" s="140"/>
      <c r="FAY121" s="140"/>
      <c r="FAZ121" s="140"/>
      <c r="FBA121" s="140"/>
      <c r="FBB121" s="140"/>
      <c r="FBC121" s="140"/>
      <c r="FBD121" s="140"/>
      <c r="FBE121" s="140"/>
      <c r="FBF121" s="140"/>
      <c r="FBG121" s="140"/>
      <c r="FBH121" s="140"/>
      <c r="FBI121" s="140"/>
      <c r="FBJ121" s="140"/>
      <c r="FBK121" s="140"/>
      <c r="FBL121" s="140"/>
      <c r="FBM121" s="140"/>
      <c r="FBN121" s="140"/>
      <c r="FBO121" s="140"/>
      <c r="FBP121" s="140"/>
      <c r="FBQ121" s="140"/>
      <c r="FBR121" s="140"/>
      <c r="FBS121" s="140"/>
      <c r="FBT121" s="140"/>
      <c r="FBU121" s="140"/>
      <c r="FBV121" s="140"/>
      <c r="FBW121" s="140"/>
      <c r="FBX121" s="140"/>
      <c r="FBY121" s="140"/>
      <c r="FBZ121" s="140"/>
      <c r="FCA121" s="140"/>
      <c r="FCB121" s="140"/>
      <c r="FCC121" s="140"/>
      <c r="FCD121" s="140"/>
      <c r="FCE121" s="140"/>
      <c r="FCF121" s="140"/>
      <c r="FCG121" s="140"/>
      <c r="FCH121" s="140"/>
      <c r="FCI121" s="140"/>
      <c r="FCJ121" s="140"/>
      <c r="FCK121" s="140"/>
      <c r="FCL121" s="140"/>
      <c r="FCM121" s="140"/>
      <c r="FCN121" s="140"/>
      <c r="FCO121" s="140"/>
      <c r="FCP121" s="140"/>
      <c r="FCQ121" s="140"/>
      <c r="FCR121" s="140"/>
      <c r="FCS121" s="140"/>
      <c r="FCT121" s="140"/>
      <c r="FCU121" s="140"/>
      <c r="FCV121" s="140"/>
      <c r="FCW121" s="140"/>
      <c r="FCX121" s="140"/>
      <c r="FCY121" s="140"/>
      <c r="FCZ121" s="140"/>
      <c r="FDA121" s="140"/>
      <c r="FDB121" s="140"/>
      <c r="FDC121" s="140"/>
      <c r="FDD121" s="140"/>
      <c r="FDE121" s="140"/>
      <c r="FDF121" s="140"/>
      <c r="FDG121" s="140"/>
      <c r="FDH121" s="140"/>
      <c r="FDI121" s="140"/>
      <c r="FDJ121" s="140"/>
      <c r="FDK121" s="140"/>
      <c r="FDL121" s="140"/>
      <c r="FDM121" s="140"/>
      <c r="FDN121" s="140"/>
      <c r="FDO121" s="140"/>
      <c r="FDP121" s="140"/>
      <c r="FDQ121" s="140"/>
      <c r="FDR121" s="140"/>
      <c r="FDS121" s="140"/>
      <c r="FDT121" s="140"/>
      <c r="FDU121" s="140"/>
      <c r="FDV121" s="140"/>
      <c r="FDW121" s="140"/>
      <c r="FDX121" s="140"/>
      <c r="FDY121" s="140"/>
      <c r="FDZ121" s="140"/>
      <c r="FEA121" s="140"/>
      <c r="FEB121" s="140"/>
      <c r="FEC121" s="140"/>
      <c r="FED121" s="140"/>
      <c r="FEE121" s="140"/>
      <c r="FEF121" s="140"/>
      <c r="FEG121" s="140"/>
      <c r="FEH121" s="140"/>
      <c r="FEI121" s="140"/>
      <c r="FEJ121" s="140"/>
      <c r="FEK121" s="140"/>
      <c r="FEL121" s="140"/>
      <c r="FEM121" s="140"/>
      <c r="FEN121" s="140"/>
      <c r="FEO121" s="140"/>
      <c r="FEP121" s="140"/>
      <c r="FEQ121" s="140"/>
      <c r="FER121" s="140"/>
      <c r="FES121" s="140"/>
      <c r="FET121" s="140"/>
      <c r="FEU121" s="140"/>
      <c r="FEV121" s="140"/>
      <c r="FEW121" s="140"/>
      <c r="FEX121" s="140"/>
      <c r="FEY121" s="140"/>
      <c r="FEZ121" s="140"/>
      <c r="FFA121" s="140"/>
      <c r="FFB121" s="140"/>
      <c r="FFC121" s="140"/>
      <c r="FFD121" s="140"/>
      <c r="FFE121" s="140"/>
      <c r="FFF121" s="140"/>
      <c r="FFG121" s="140"/>
      <c r="FFH121" s="140"/>
      <c r="FFI121" s="140"/>
      <c r="FFJ121" s="140"/>
      <c r="FFK121" s="140"/>
      <c r="FFL121" s="140"/>
      <c r="FFM121" s="140"/>
      <c r="FFN121" s="140"/>
      <c r="FFO121" s="140"/>
      <c r="FFP121" s="140"/>
      <c r="FFQ121" s="140"/>
      <c r="FFR121" s="140"/>
      <c r="FFS121" s="140"/>
      <c r="FFT121" s="140"/>
      <c r="FFU121" s="140"/>
      <c r="FFV121" s="140"/>
      <c r="FFW121" s="140"/>
      <c r="FFX121" s="140"/>
      <c r="FFY121" s="140"/>
      <c r="FFZ121" s="140"/>
      <c r="FGA121" s="140"/>
      <c r="FGB121" s="140"/>
      <c r="FGC121" s="140"/>
      <c r="FGD121" s="140"/>
      <c r="FGE121" s="140"/>
      <c r="FGF121" s="140"/>
      <c r="FGG121" s="140"/>
      <c r="FGH121" s="140"/>
      <c r="FGI121" s="140"/>
      <c r="FGJ121" s="140"/>
      <c r="FGK121" s="140"/>
      <c r="FGL121" s="140"/>
      <c r="FGM121" s="140"/>
      <c r="FGN121" s="140"/>
      <c r="FGO121" s="140"/>
      <c r="FGP121" s="140"/>
      <c r="FGQ121" s="140"/>
      <c r="FGR121" s="140"/>
      <c r="FGS121" s="140"/>
      <c r="FGT121" s="140"/>
      <c r="FGU121" s="140"/>
      <c r="FGV121" s="140"/>
      <c r="FGW121" s="140"/>
      <c r="FGX121" s="140"/>
      <c r="FGY121" s="140"/>
      <c r="FGZ121" s="140"/>
      <c r="FHA121" s="140"/>
      <c r="FHB121" s="140"/>
      <c r="FHC121" s="140"/>
      <c r="FHD121" s="140"/>
      <c r="FHE121" s="140"/>
      <c r="FHF121" s="140"/>
      <c r="FHG121" s="140"/>
      <c r="FHH121" s="140"/>
      <c r="FHI121" s="140"/>
      <c r="FHJ121" s="140"/>
      <c r="FHK121" s="140"/>
      <c r="FHL121" s="140"/>
      <c r="FHM121" s="140"/>
      <c r="FHN121" s="140"/>
      <c r="FHO121" s="140"/>
      <c r="FHP121" s="140"/>
      <c r="FHQ121" s="140"/>
      <c r="FHR121" s="140"/>
      <c r="FHS121" s="140"/>
      <c r="FHT121" s="140"/>
      <c r="FHU121" s="140"/>
      <c r="FHV121" s="140"/>
      <c r="FHW121" s="140"/>
      <c r="FHX121" s="140"/>
      <c r="FHY121" s="140"/>
      <c r="FHZ121" s="140"/>
      <c r="FIA121" s="140"/>
      <c r="FIB121" s="140"/>
      <c r="FIC121" s="140"/>
      <c r="FID121" s="140"/>
      <c r="FIE121" s="140"/>
      <c r="FIF121" s="140"/>
      <c r="FIG121" s="140"/>
      <c r="FIH121" s="140"/>
      <c r="FII121" s="140"/>
      <c r="FIJ121" s="140"/>
      <c r="FIK121" s="140"/>
      <c r="FIL121" s="140"/>
      <c r="FIM121" s="140"/>
      <c r="FIN121" s="140"/>
      <c r="FIO121" s="140"/>
      <c r="FIP121" s="140"/>
      <c r="FIQ121" s="140"/>
      <c r="FIR121" s="140"/>
      <c r="FIS121" s="140"/>
      <c r="FIT121" s="140"/>
      <c r="FIU121" s="140"/>
      <c r="FIV121" s="140"/>
      <c r="FIW121" s="140"/>
      <c r="FIX121" s="140"/>
      <c r="FIY121" s="140"/>
      <c r="FIZ121" s="140"/>
      <c r="FJA121" s="140"/>
      <c r="FJB121" s="140"/>
      <c r="FJC121" s="140"/>
      <c r="FJD121" s="140"/>
      <c r="FJE121" s="140"/>
      <c r="FJF121" s="140"/>
      <c r="FJG121" s="140"/>
      <c r="FJH121" s="140"/>
      <c r="FJI121" s="140"/>
      <c r="FJJ121" s="140"/>
      <c r="FJK121" s="140"/>
      <c r="FJL121" s="140"/>
      <c r="FJM121" s="140"/>
      <c r="FJN121" s="140"/>
      <c r="FJO121" s="140"/>
      <c r="FJP121" s="140"/>
      <c r="FJQ121" s="140"/>
      <c r="FJR121" s="140"/>
      <c r="FJS121" s="140"/>
      <c r="FJT121" s="140"/>
      <c r="FJU121" s="140"/>
      <c r="FJV121" s="140"/>
      <c r="FJW121" s="140"/>
      <c r="FJX121" s="140"/>
      <c r="FJY121" s="140"/>
      <c r="FJZ121" s="140"/>
      <c r="FKA121" s="140"/>
      <c r="FKB121" s="140"/>
      <c r="FKC121" s="140"/>
      <c r="FKD121" s="140"/>
      <c r="FKE121" s="140"/>
      <c r="FKF121" s="140"/>
      <c r="FKG121" s="140"/>
      <c r="FKH121" s="140"/>
      <c r="FKI121" s="140"/>
      <c r="FKJ121" s="140"/>
      <c r="FKK121" s="140"/>
      <c r="FKL121" s="140"/>
      <c r="FKM121" s="140"/>
      <c r="FKN121" s="140"/>
      <c r="FKO121" s="140"/>
      <c r="FKP121" s="140"/>
      <c r="FKQ121" s="140"/>
      <c r="FKR121" s="140"/>
      <c r="FKS121" s="140"/>
      <c r="FKT121" s="140"/>
      <c r="FKU121" s="140"/>
      <c r="FKV121" s="140"/>
      <c r="FKW121" s="140"/>
      <c r="FKX121" s="140"/>
      <c r="FKY121" s="140"/>
      <c r="FKZ121" s="140"/>
      <c r="FLA121" s="140"/>
      <c r="FLB121" s="140"/>
      <c r="FLC121" s="140"/>
      <c r="FLD121" s="140"/>
      <c r="FLE121" s="140"/>
      <c r="FLF121" s="140"/>
      <c r="FLG121" s="140"/>
      <c r="FLH121" s="140"/>
      <c r="FLI121" s="140"/>
      <c r="FLJ121" s="140"/>
      <c r="FLK121" s="140"/>
      <c r="FLL121" s="140"/>
      <c r="FLM121" s="140"/>
      <c r="FLN121" s="140"/>
      <c r="FLO121" s="140"/>
      <c r="FLP121" s="140"/>
      <c r="FLQ121" s="140"/>
      <c r="FLR121" s="140"/>
      <c r="FLS121" s="140"/>
      <c r="FLT121" s="140"/>
      <c r="FLU121" s="140"/>
      <c r="FLV121" s="140"/>
      <c r="FLW121" s="140"/>
      <c r="FLX121" s="140"/>
      <c r="FLY121" s="140"/>
      <c r="FLZ121" s="140"/>
      <c r="FMA121" s="140"/>
      <c r="FMB121" s="140"/>
      <c r="FMC121" s="140"/>
      <c r="FMD121" s="140"/>
      <c r="FME121" s="140"/>
      <c r="FMF121" s="140"/>
      <c r="FMG121" s="140"/>
      <c r="FMH121" s="140"/>
      <c r="FMI121" s="140"/>
      <c r="FMJ121" s="140"/>
      <c r="FMK121" s="140"/>
      <c r="FML121" s="140"/>
      <c r="FMM121" s="140"/>
      <c r="FMN121" s="140"/>
      <c r="FMO121" s="140"/>
      <c r="FMP121" s="140"/>
      <c r="FMQ121" s="140"/>
      <c r="FMR121" s="140"/>
      <c r="FMS121" s="140"/>
      <c r="FMT121" s="140"/>
      <c r="FMU121" s="140"/>
      <c r="FMV121" s="140"/>
      <c r="FMW121" s="140"/>
      <c r="FMX121" s="140"/>
      <c r="FMY121" s="140"/>
      <c r="FMZ121" s="140"/>
      <c r="FNA121" s="140"/>
      <c r="FNB121" s="140"/>
      <c r="FNC121" s="140"/>
      <c r="FND121" s="140"/>
      <c r="FNE121" s="140"/>
      <c r="FNF121" s="140"/>
      <c r="FNG121" s="140"/>
      <c r="FNH121" s="140"/>
      <c r="FNI121" s="140"/>
      <c r="FNJ121" s="140"/>
      <c r="FNK121" s="140"/>
      <c r="FNL121" s="140"/>
      <c r="FNM121" s="140"/>
      <c r="FNN121" s="140"/>
      <c r="FNO121" s="140"/>
      <c r="FNP121" s="140"/>
      <c r="FNQ121" s="140"/>
      <c r="FNR121" s="140"/>
      <c r="FNS121" s="140"/>
      <c r="FNT121" s="140"/>
      <c r="FNU121" s="140"/>
      <c r="FNV121" s="140"/>
      <c r="FNW121" s="140"/>
      <c r="FNX121" s="140"/>
      <c r="FNY121" s="140"/>
      <c r="FNZ121" s="140"/>
      <c r="FOA121" s="140"/>
      <c r="FOB121" s="140"/>
      <c r="FOC121" s="140"/>
      <c r="FOD121" s="140"/>
      <c r="FOE121" s="140"/>
      <c r="FOF121" s="140"/>
      <c r="FOG121" s="140"/>
      <c r="FOH121" s="140"/>
      <c r="FOI121" s="140"/>
      <c r="FOJ121" s="140"/>
      <c r="FOK121" s="140"/>
      <c r="FOL121" s="140"/>
      <c r="FOM121" s="140"/>
      <c r="FON121" s="140"/>
      <c r="FOO121" s="140"/>
      <c r="FOP121" s="140"/>
      <c r="FOQ121" s="140"/>
      <c r="FOR121" s="140"/>
      <c r="FOS121" s="140"/>
      <c r="FOT121" s="140"/>
      <c r="FOU121" s="140"/>
      <c r="FOV121" s="140"/>
      <c r="FOW121" s="140"/>
      <c r="FOX121" s="140"/>
      <c r="FOY121" s="140"/>
      <c r="FOZ121" s="140"/>
      <c r="FPA121" s="140"/>
      <c r="FPB121" s="140"/>
      <c r="FPC121" s="140"/>
      <c r="FPD121" s="140"/>
      <c r="FPE121" s="140"/>
      <c r="FPF121" s="140"/>
      <c r="FPG121" s="140"/>
      <c r="FPH121" s="140"/>
      <c r="FPI121" s="140"/>
      <c r="FPJ121" s="140"/>
      <c r="FPK121" s="140"/>
      <c r="FPL121" s="140"/>
      <c r="FPM121" s="140"/>
      <c r="FPN121" s="140"/>
      <c r="FPO121" s="140"/>
      <c r="FPP121" s="140"/>
      <c r="FPQ121" s="140"/>
      <c r="FPR121" s="140"/>
      <c r="FPS121" s="140"/>
      <c r="FPT121" s="140"/>
      <c r="FPU121" s="140"/>
      <c r="FPV121" s="140"/>
      <c r="FPW121" s="140"/>
      <c r="FPX121" s="140"/>
      <c r="FPY121" s="140"/>
      <c r="FPZ121" s="140"/>
      <c r="FQA121" s="140"/>
      <c r="FQB121" s="140"/>
      <c r="FQC121" s="140"/>
      <c r="FQD121" s="140"/>
      <c r="FQE121" s="140"/>
      <c r="FQF121" s="140"/>
      <c r="FQG121" s="140"/>
      <c r="FQH121" s="140"/>
      <c r="FQI121" s="140"/>
      <c r="FQJ121" s="140"/>
      <c r="FQK121" s="140"/>
      <c r="FQL121" s="140"/>
      <c r="FQM121" s="140"/>
      <c r="FQN121" s="140"/>
      <c r="FQO121" s="140"/>
      <c r="FQP121" s="140"/>
      <c r="FQQ121" s="140"/>
      <c r="FQR121" s="140"/>
      <c r="FQS121" s="140"/>
      <c r="FQT121" s="140"/>
      <c r="FQU121" s="140"/>
      <c r="FQV121" s="140"/>
      <c r="FQW121" s="140"/>
      <c r="FQX121" s="140"/>
      <c r="FQY121" s="140"/>
      <c r="FQZ121" s="140"/>
      <c r="FRA121" s="140"/>
      <c r="FRB121" s="140"/>
      <c r="FRC121" s="140"/>
      <c r="FRD121" s="140"/>
      <c r="FRE121" s="140"/>
      <c r="FRF121" s="140"/>
      <c r="FRG121" s="140"/>
      <c r="FRH121" s="140"/>
      <c r="FRI121" s="140"/>
      <c r="FRJ121" s="140"/>
      <c r="FRK121" s="140"/>
      <c r="FRL121" s="140"/>
      <c r="FRM121" s="140"/>
      <c r="FRN121" s="140"/>
      <c r="FRO121" s="140"/>
      <c r="FRP121" s="140"/>
      <c r="FRQ121" s="140"/>
      <c r="FRR121" s="140"/>
      <c r="FRS121" s="140"/>
      <c r="FRT121" s="140"/>
      <c r="FRU121" s="140"/>
      <c r="FRV121" s="140"/>
      <c r="FRW121" s="140"/>
      <c r="FRX121" s="140"/>
      <c r="FRY121" s="140"/>
      <c r="FRZ121" s="140"/>
      <c r="FSA121" s="140"/>
      <c r="FSB121" s="140"/>
      <c r="FSC121" s="140"/>
      <c r="FSD121" s="140"/>
      <c r="FSE121" s="140"/>
      <c r="FSF121" s="140"/>
      <c r="FSG121" s="140"/>
      <c r="FSH121" s="140"/>
      <c r="FSI121" s="140"/>
      <c r="FSJ121" s="140"/>
      <c r="FSK121" s="140"/>
      <c r="FSL121" s="140"/>
      <c r="FSM121" s="140"/>
      <c r="FSN121" s="140"/>
      <c r="FSO121" s="140"/>
      <c r="FSP121" s="140"/>
      <c r="FSQ121" s="140"/>
      <c r="FSR121" s="140"/>
      <c r="FSS121" s="140"/>
      <c r="FST121" s="140"/>
      <c r="FSU121" s="140"/>
      <c r="FSV121" s="140"/>
      <c r="FSW121" s="140"/>
      <c r="FSX121" s="140"/>
      <c r="FSY121" s="140"/>
      <c r="FSZ121" s="140"/>
      <c r="FTA121" s="140"/>
      <c r="FTB121" s="140"/>
      <c r="FTC121" s="140"/>
      <c r="FTD121" s="140"/>
      <c r="FTE121" s="140"/>
      <c r="FTF121" s="140"/>
      <c r="FTG121" s="140"/>
      <c r="FTH121" s="140"/>
      <c r="FTI121" s="140"/>
      <c r="FTJ121" s="140"/>
      <c r="FTK121" s="140"/>
      <c r="FTL121" s="140"/>
      <c r="FTM121" s="140"/>
      <c r="FTN121" s="140"/>
      <c r="FTO121" s="140"/>
      <c r="FTP121" s="140"/>
      <c r="FTQ121" s="140"/>
      <c r="FTR121" s="140"/>
      <c r="FTS121" s="140"/>
      <c r="FTT121" s="140"/>
      <c r="FTU121" s="140"/>
      <c r="FTV121" s="140"/>
      <c r="FTW121" s="140"/>
      <c r="FTX121" s="140"/>
      <c r="FTY121" s="140"/>
      <c r="FTZ121" s="140"/>
      <c r="FUA121" s="140"/>
      <c r="FUB121" s="140"/>
      <c r="FUC121" s="140"/>
      <c r="FUD121" s="140"/>
      <c r="FUE121" s="140"/>
      <c r="FUF121" s="140"/>
      <c r="FUG121" s="140"/>
      <c r="FUH121" s="140"/>
      <c r="FUI121" s="140"/>
      <c r="FUJ121" s="140"/>
      <c r="FUK121" s="140"/>
      <c r="FUL121" s="140"/>
      <c r="FUM121" s="140"/>
      <c r="FUN121" s="140"/>
      <c r="FUO121" s="140"/>
      <c r="FUP121" s="140"/>
      <c r="FUQ121" s="140"/>
      <c r="FUR121" s="140"/>
      <c r="FUS121" s="140"/>
      <c r="FUT121" s="140"/>
      <c r="FUU121" s="140"/>
      <c r="FUV121" s="140"/>
      <c r="FUW121" s="140"/>
      <c r="FUX121" s="140"/>
      <c r="FUY121" s="140"/>
      <c r="FUZ121" s="140"/>
      <c r="FVA121" s="140"/>
      <c r="FVB121" s="140"/>
      <c r="FVC121" s="140"/>
      <c r="FVD121" s="140"/>
      <c r="FVE121" s="140"/>
      <c r="FVF121" s="140"/>
      <c r="FVG121" s="140"/>
      <c r="FVH121" s="140"/>
      <c r="FVI121" s="140"/>
      <c r="FVJ121" s="140"/>
      <c r="FVK121" s="140"/>
      <c r="FVL121" s="140"/>
      <c r="FVM121" s="140"/>
      <c r="FVN121" s="140"/>
      <c r="FVO121" s="140"/>
      <c r="FVP121" s="140"/>
      <c r="FVQ121" s="140"/>
      <c r="FVR121" s="140"/>
      <c r="FVS121" s="140"/>
      <c r="FVT121" s="140"/>
      <c r="FVU121" s="140"/>
      <c r="FVV121" s="140"/>
      <c r="FVW121" s="140"/>
      <c r="FVX121" s="140"/>
      <c r="FVY121" s="140"/>
      <c r="FVZ121" s="140"/>
      <c r="FWA121" s="140"/>
      <c r="FWB121" s="140"/>
      <c r="FWC121" s="140"/>
      <c r="FWD121" s="140"/>
      <c r="FWE121" s="140"/>
      <c r="FWF121" s="140"/>
      <c r="FWG121" s="140"/>
      <c r="FWH121" s="140"/>
      <c r="FWI121" s="140"/>
      <c r="FWJ121" s="140"/>
      <c r="FWK121" s="140"/>
      <c r="FWL121" s="140"/>
      <c r="FWM121" s="140"/>
      <c r="FWN121" s="140"/>
      <c r="FWO121" s="140"/>
      <c r="FWP121" s="140"/>
      <c r="FWQ121" s="140"/>
      <c r="FWR121" s="140"/>
      <c r="FWS121" s="140"/>
      <c r="FWT121" s="140"/>
      <c r="FWU121" s="140"/>
      <c r="FWV121" s="140"/>
      <c r="FWW121" s="140"/>
      <c r="FWX121" s="140"/>
      <c r="FWY121" s="140"/>
      <c r="FWZ121" s="140"/>
      <c r="FXA121" s="140"/>
      <c r="FXB121" s="140"/>
      <c r="FXC121" s="140"/>
      <c r="FXD121" s="140"/>
      <c r="FXE121" s="140"/>
      <c r="FXF121" s="140"/>
      <c r="FXG121" s="140"/>
      <c r="FXH121" s="140"/>
      <c r="FXI121" s="140"/>
      <c r="FXJ121" s="140"/>
      <c r="FXK121" s="140"/>
      <c r="FXL121" s="140"/>
      <c r="FXM121" s="140"/>
      <c r="FXN121" s="140"/>
      <c r="FXO121" s="140"/>
      <c r="FXP121" s="140"/>
      <c r="FXQ121" s="140"/>
      <c r="FXR121" s="140"/>
      <c r="FXS121" s="140"/>
      <c r="FXT121" s="140"/>
      <c r="FXU121" s="140"/>
      <c r="FXV121" s="140"/>
      <c r="FXW121" s="140"/>
      <c r="FXX121" s="140"/>
      <c r="FXY121" s="140"/>
      <c r="FXZ121" s="140"/>
      <c r="FYA121" s="140"/>
      <c r="FYB121" s="140"/>
      <c r="FYC121" s="140"/>
      <c r="FYD121" s="140"/>
      <c r="FYE121" s="140"/>
      <c r="FYF121" s="140"/>
      <c r="FYG121" s="140"/>
      <c r="FYH121" s="140"/>
      <c r="FYI121" s="140"/>
      <c r="FYJ121" s="140"/>
      <c r="FYK121" s="140"/>
      <c r="FYL121" s="140"/>
      <c r="FYM121" s="140"/>
      <c r="FYN121" s="140"/>
      <c r="FYO121" s="140"/>
      <c r="FYP121" s="140"/>
      <c r="FYQ121" s="140"/>
      <c r="FYR121" s="140"/>
      <c r="FYS121" s="140"/>
      <c r="FYT121" s="140"/>
      <c r="FYU121" s="140"/>
      <c r="FYV121" s="140"/>
      <c r="FYW121" s="140"/>
      <c r="FYX121" s="140"/>
      <c r="FYY121" s="140"/>
      <c r="FYZ121" s="140"/>
      <c r="FZA121" s="140"/>
      <c r="FZB121" s="140"/>
      <c r="FZC121" s="140"/>
      <c r="FZD121" s="140"/>
      <c r="FZE121" s="140"/>
      <c r="FZF121" s="140"/>
      <c r="FZG121" s="140"/>
      <c r="FZH121" s="140"/>
      <c r="FZI121" s="140"/>
      <c r="FZJ121" s="140"/>
      <c r="FZK121" s="140"/>
      <c r="FZL121" s="140"/>
      <c r="FZM121" s="140"/>
      <c r="FZN121" s="140"/>
      <c r="FZO121" s="140"/>
      <c r="FZP121" s="140"/>
      <c r="FZQ121" s="140"/>
      <c r="FZR121" s="140"/>
      <c r="FZS121" s="140"/>
      <c r="FZT121" s="140"/>
      <c r="FZU121" s="140"/>
      <c r="FZV121" s="140"/>
      <c r="FZW121" s="140"/>
      <c r="FZX121" s="140"/>
      <c r="FZY121" s="140"/>
      <c r="FZZ121" s="140"/>
      <c r="GAA121" s="140"/>
      <c r="GAB121" s="140"/>
      <c r="GAC121" s="140"/>
      <c r="GAD121" s="140"/>
      <c r="GAE121" s="140"/>
      <c r="GAF121" s="140"/>
      <c r="GAG121" s="140"/>
      <c r="GAH121" s="140"/>
      <c r="GAI121" s="140"/>
      <c r="GAJ121" s="140"/>
      <c r="GAK121" s="140"/>
      <c r="GAL121" s="140"/>
      <c r="GAM121" s="140"/>
      <c r="GAN121" s="140"/>
      <c r="GAO121" s="140"/>
      <c r="GAP121" s="140"/>
      <c r="GAQ121" s="140"/>
      <c r="GAR121" s="140"/>
      <c r="GAS121" s="140"/>
      <c r="GAT121" s="140"/>
      <c r="GAU121" s="140"/>
      <c r="GAV121" s="140"/>
      <c r="GAW121" s="140"/>
      <c r="GAX121" s="140"/>
      <c r="GAY121" s="140"/>
      <c r="GAZ121" s="140"/>
      <c r="GBA121" s="140"/>
      <c r="GBB121" s="140"/>
      <c r="GBC121" s="140"/>
      <c r="GBD121" s="140"/>
      <c r="GBE121" s="140"/>
      <c r="GBF121" s="140"/>
      <c r="GBG121" s="140"/>
      <c r="GBH121" s="140"/>
      <c r="GBI121" s="140"/>
      <c r="GBJ121" s="140"/>
      <c r="GBK121" s="140"/>
      <c r="GBL121" s="140"/>
      <c r="GBM121" s="140"/>
      <c r="GBN121" s="140"/>
      <c r="GBO121" s="140"/>
      <c r="GBP121" s="140"/>
      <c r="GBQ121" s="140"/>
      <c r="GBR121" s="140"/>
      <c r="GBS121" s="140"/>
      <c r="GBT121" s="140"/>
      <c r="GBU121" s="140"/>
      <c r="GBV121" s="140"/>
      <c r="GBW121" s="140"/>
      <c r="GBX121" s="140"/>
      <c r="GBY121" s="140"/>
      <c r="GBZ121" s="140"/>
      <c r="GCA121" s="140"/>
      <c r="GCB121" s="140"/>
      <c r="GCC121" s="140"/>
      <c r="GCD121" s="140"/>
      <c r="GCE121" s="140"/>
      <c r="GCF121" s="140"/>
      <c r="GCG121" s="140"/>
      <c r="GCH121" s="140"/>
      <c r="GCI121" s="140"/>
      <c r="GCJ121" s="140"/>
      <c r="GCK121" s="140"/>
      <c r="GCL121" s="140"/>
      <c r="GCM121" s="140"/>
      <c r="GCN121" s="140"/>
      <c r="GCO121" s="140"/>
      <c r="GCP121" s="140"/>
      <c r="GCQ121" s="140"/>
      <c r="GCR121" s="140"/>
      <c r="GCS121" s="140"/>
      <c r="GCT121" s="140"/>
      <c r="GCU121" s="140"/>
      <c r="GCV121" s="140"/>
      <c r="GCW121" s="140"/>
      <c r="GCX121" s="140"/>
      <c r="GCY121" s="140"/>
      <c r="GCZ121" s="140"/>
      <c r="GDA121" s="140"/>
      <c r="GDB121" s="140"/>
      <c r="GDC121" s="140"/>
      <c r="GDD121" s="140"/>
      <c r="GDE121" s="140"/>
      <c r="GDF121" s="140"/>
      <c r="GDG121" s="140"/>
      <c r="GDH121" s="140"/>
      <c r="GDI121" s="140"/>
      <c r="GDJ121" s="140"/>
      <c r="GDK121" s="140"/>
      <c r="GDL121" s="140"/>
      <c r="GDM121" s="140"/>
      <c r="GDN121" s="140"/>
      <c r="GDO121" s="140"/>
      <c r="GDP121" s="140"/>
      <c r="GDQ121" s="140"/>
      <c r="GDR121" s="140"/>
      <c r="GDS121" s="140"/>
      <c r="GDT121" s="140"/>
      <c r="GDU121" s="140"/>
      <c r="GDV121" s="140"/>
      <c r="GDW121" s="140"/>
      <c r="GDX121" s="140"/>
      <c r="GDY121" s="140"/>
      <c r="GDZ121" s="140"/>
      <c r="GEA121" s="140"/>
      <c r="GEB121" s="140"/>
      <c r="GEC121" s="140"/>
      <c r="GED121" s="140"/>
      <c r="GEE121" s="140"/>
      <c r="GEF121" s="140"/>
      <c r="GEG121" s="140"/>
      <c r="GEH121" s="140"/>
      <c r="GEI121" s="140"/>
      <c r="GEJ121" s="140"/>
      <c r="GEK121" s="140"/>
      <c r="GEL121" s="140"/>
      <c r="GEM121" s="140"/>
      <c r="GEN121" s="140"/>
      <c r="GEO121" s="140"/>
      <c r="GEP121" s="140"/>
      <c r="GEQ121" s="140"/>
      <c r="GER121" s="140"/>
      <c r="GES121" s="140"/>
      <c r="GET121" s="140"/>
      <c r="GEU121" s="140"/>
      <c r="GEV121" s="140"/>
      <c r="GEW121" s="140"/>
      <c r="GEX121" s="140"/>
      <c r="GEY121" s="140"/>
      <c r="GEZ121" s="140"/>
      <c r="GFA121" s="140"/>
      <c r="GFB121" s="140"/>
      <c r="GFC121" s="140"/>
      <c r="GFD121" s="140"/>
      <c r="GFE121" s="140"/>
      <c r="GFF121" s="140"/>
      <c r="GFG121" s="140"/>
      <c r="GFH121" s="140"/>
      <c r="GFI121" s="140"/>
      <c r="GFJ121" s="140"/>
      <c r="GFK121" s="140"/>
      <c r="GFL121" s="140"/>
      <c r="GFM121" s="140"/>
      <c r="GFN121" s="140"/>
      <c r="GFO121" s="140"/>
      <c r="GFP121" s="140"/>
      <c r="GFQ121" s="140"/>
      <c r="GFR121" s="140"/>
      <c r="GFS121" s="140"/>
      <c r="GFT121" s="140"/>
      <c r="GFU121" s="140"/>
      <c r="GFV121" s="140"/>
      <c r="GFW121" s="140"/>
      <c r="GFX121" s="140"/>
      <c r="GFY121" s="140"/>
      <c r="GFZ121" s="140"/>
      <c r="GGA121" s="140"/>
      <c r="GGB121" s="140"/>
      <c r="GGC121" s="140"/>
      <c r="GGD121" s="140"/>
      <c r="GGE121" s="140"/>
      <c r="GGF121" s="140"/>
      <c r="GGG121" s="140"/>
      <c r="GGH121" s="140"/>
      <c r="GGI121" s="140"/>
      <c r="GGJ121" s="140"/>
      <c r="GGK121" s="140"/>
      <c r="GGL121" s="140"/>
      <c r="GGM121" s="140"/>
      <c r="GGN121" s="140"/>
      <c r="GGO121" s="140"/>
      <c r="GGP121" s="140"/>
      <c r="GGQ121" s="140"/>
      <c r="GGR121" s="140"/>
      <c r="GGS121" s="140"/>
      <c r="GGT121" s="140"/>
      <c r="GGU121" s="140"/>
      <c r="GGV121" s="140"/>
      <c r="GGW121" s="140"/>
      <c r="GGX121" s="140"/>
      <c r="GGY121" s="140"/>
      <c r="GGZ121" s="140"/>
      <c r="GHA121" s="140"/>
      <c r="GHB121" s="140"/>
      <c r="GHC121" s="140"/>
      <c r="GHD121" s="140"/>
      <c r="GHE121" s="140"/>
      <c r="GHF121" s="140"/>
      <c r="GHG121" s="140"/>
      <c r="GHH121" s="140"/>
      <c r="GHI121" s="140"/>
      <c r="GHJ121" s="140"/>
      <c r="GHK121" s="140"/>
      <c r="GHL121" s="140"/>
      <c r="GHM121" s="140"/>
      <c r="GHN121" s="140"/>
      <c r="GHO121" s="140"/>
      <c r="GHP121" s="140"/>
      <c r="GHQ121" s="140"/>
      <c r="GHR121" s="140"/>
      <c r="GHS121" s="140"/>
      <c r="GHT121" s="140"/>
      <c r="GHU121" s="140"/>
      <c r="GHV121" s="140"/>
      <c r="GHW121" s="140"/>
      <c r="GHX121" s="140"/>
      <c r="GHY121" s="140"/>
      <c r="GHZ121" s="140"/>
      <c r="GIA121" s="140"/>
      <c r="GIB121" s="140"/>
      <c r="GIC121" s="140"/>
      <c r="GID121" s="140"/>
      <c r="GIE121" s="140"/>
      <c r="GIF121" s="140"/>
      <c r="GIG121" s="140"/>
      <c r="GIH121" s="140"/>
      <c r="GII121" s="140"/>
      <c r="GIJ121" s="140"/>
      <c r="GIK121" s="140"/>
      <c r="GIL121" s="140"/>
      <c r="GIM121" s="140"/>
      <c r="GIN121" s="140"/>
      <c r="GIO121" s="140"/>
      <c r="GIP121" s="140"/>
      <c r="GIQ121" s="140"/>
      <c r="GIR121" s="140"/>
      <c r="GIS121" s="140"/>
      <c r="GIT121" s="140"/>
      <c r="GIU121" s="140"/>
      <c r="GIV121" s="140"/>
      <c r="GIW121" s="140"/>
      <c r="GIX121" s="140"/>
      <c r="GIY121" s="140"/>
      <c r="GIZ121" s="140"/>
      <c r="GJA121" s="140"/>
      <c r="GJB121" s="140"/>
      <c r="GJC121" s="140"/>
      <c r="GJD121" s="140"/>
      <c r="GJE121" s="140"/>
      <c r="GJF121" s="140"/>
      <c r="GJG121" s="140"/>
      <c r="GJH121" s="140"/>
      <c r="GJI121" s="140"/>
      <c r="GJJ121" s="140"/>
      <c r="GJK121" s="140"/>
      <c r="GJL121" s="140"/>
      <c r="GJM121" s="140"/>
      <c r="GJN121" s="140"/>
      <c r="GJO121" s="140"/>
      <c r="GJP121" s="140"/>
      <c r="GJQ121" s="140"/>
      <c r="GJR121" s="140"/>
      <c r="GJS121" s="140"/>
      <c r="GJT121" s="140"/>
      <c r="GJU121" s="140"/>
      <c r="GJV121" s="140"/>
      <c r="GJW121" s="140"/>
      <c r="GJX121" s="140"/>
      <c r="GJY121" s="140"/>
      <c r="GJZ121" s="140"/>
      <c r="GKA121" s="140"/>
      <c r="GKB121" s="140"/>
      <c r="GKC121" s="140"/>
      <c r="GKD121" s="140"/>
      <c r="GKE121" s="140"/>
      <c r="GKF121" s="140"/>
      <c r="GKG121" s="140"/>
      <c r="GKH121" s="140"/>
      <c r="GKI121" s="140"/>
      <c r="GKJ121" s="140"/>
      <c r="GKK121" s="140"/>
      <c r="GKL121" s="140"/>
      <c r="GKM121" s="140"/>
      <c r="GKN121" s="140"/>
      <c r="GKO121" s="140"/>
      <c r="GKP121" s="140"/>
      <c r="GKQ121" s="140"/>
      <c r="GKR121" s="140"/>
      <c r="GKS121" s="140"/>
      <c r="GKT121" s="140"/>
      <c r="GKU121" s="140"/>
      <c r="GKV121" s="140"/>
      <c r="GKW121" s="140"/>
      <c r="GKX121" s="140"/>
      <c r="GKY121" s="140"/>
      <c r="GKZ121" s="140"/>
      <c r="GLA121" s="140"/>
      <c r="GLB121" s="140"/>
      <c r="GLC121" s="140"/>
      <c r="GLD121" s="140"/>
      <c r="GLE121" s="140"/>
      <c r="GLF121" s="140"/>
      <c r="GLG121" s="140"/>
      <c r="GLH121" s="140"/>
      <c r="GLI121" s="140"/>
      <c r="GLJ121" s="140"/>
      <c r="GLK121" s="140"/>
      <c r="GLL121" s="140"/>
      <c r="GLM121" s="140"/>
      <c r="GLN121" s="140"/>
      <c r="GLO121" s="140"/>
      <c r="GLP121" s="140"/>
      <c r="GLQ121" s="140"/>
      <c r="GLR121" s="140"/>
      <c r="GLS121" s="140"/>
      <c r="GLT121" s="140"/>
      <c r="GLU121" s="140"/>
      <c r="GLV121" s="140"/>
      <c r="GLW121" s="140"/>
      <c r="GLX121" s="140"/>
      <c r="GLY121" s="140"/>
      <c r="GLZ121" s="140"/>
      <c r="GMA121" s="140"/>
      <c r="GMB121" s="140"/>
      <c r="GMC121" s="140"/>
      <c r="GMD121" s="140"/>
      <c r="GME121" s="140"/>
      <c r="GMF121" s="140"/>
      <c r="GMG121" s="140"/>
      <c r="GMH121" s="140"/>
      <c r="GMI121" s="140"/>
      <c r="GMJ121" s="140"/>
      <c r="GMK121" s="140"/>
      <c r="GML121" s="140"/>
      <c r="GMM121" s="140"/>
      <c r="GMN121" s="140"/>
      <c r="GMO121" s="140"/>
      <c r="GMP121" s="140"/>
      <c r="GMQ121" s="140"/>
      <c r="GMR121" s="140"/>
      <c r="GMS121" s="140"/>
      <c r="GMT121" s="140"/>
      <c r="GMU121" s="140"/>
      <c r="GMV121" s="140"/>
      <c r="GMW121" s="140"/>
      <c r="GMX121" s="140"/>
      <c r="GMY121" s="140"/>
      <c r="GMZ121" s="140"/>
      <c r="GNA121" s="140"/>
      <c r="GNB121" s="140"/>
      <c r="GNC121" s="140"/>
      <c r="GND121" s="140"/>
      <c r="GNE121" s="140"/>
      <c r="GNF121" s="140"/>
      <c r="GNG121" s="140"/>
      <c r="GNH121" s="140"/>
      <c r="GNI121" s="140"/>
      <c r="GNJ121" s="140"/>
      <c r="GNK121" s="140"/>
      <c r="GNL121" s="140"/>
      <c r="GNM121" s="140"/>
      <c r="GNN121" s="140"/>
      <c r="GNO121" s="140"/>
      <c r="GNP121" s="140"/>
      <c r="GNQ121" s="140"/>
      <c r="GNR121" s="140"/>
      <c r="GNS121" s="140"/>
      <c r="GNT121" s="140"/>
      <c r="GNU121" s="140"/>
      <c r="GNV121" s="140"/>
      <c r="GNW121" s="140"/>
      <c r="GNX121" s="140"/>
      <c r="GNY121" s="140"/>
      <c r="GNZ121" s="140"/>
      <c r="GOA121" s="140"/>
      <c r="GOB121" s="140"/>
      <c r="GOC121" s="140"/>
      <c r="GOD121" s="140"/>
      <c r="GOE121" s="140"/>
      <c r="GOF121" s="140"/>
      <c r="GOG121" s="140"/>
      <c r="GOH121" s="140"/>
      <c r="GOI121" s="140"/>
      <c r="GOJ121" s="140"/>
      <c r="GOK121" s="140"/>
      <c r="GOL121" s="140"/>
      <c r="GOM121" s="140"/>
      <c r="GON121" s="140"/>
      <c r="GOO121" s="140"/>
      <c r="GOP121" s="140"/>
      <c r="GOQ121" s="140"/>
      <c r="GOR121" s="140"/>
      <c r="GOS121" s="140"/>
      <c r="GOT121" s="140"/>
      <c r="GOU121" s="140"/>
      <c r="GOV121" s="140"/>
      <c r="GOW121" s="140"/>
      <c r="GOX121" s="140"/>
      <c r="GOY121" s="140"/>
      <c r="GOZ121" s="140"/>
      <c r="GPA121" s="140"/>
      <c r="GPB121" s="140"/>
      <c r="GPC121" s="140"/>
      <c r="GPD121" s="140"/>
      <c r="GPE121" s="140"/>
      <c r="GPF121" s="140"/>
      <c r="GPG121" s="140"/>
      <c r="GPH121" s="140"/>
      <c r="GPI121" s="140"/>
      <c r="GPJ121" s="140"/>
      <c r="GPK121" s="140"/>
      <c r="GPL121" s="140"/>
      <c r="GPM121" s="140"/>
      <c r="GPN121" s="140"/>
      <c r="GPO121" s="140"/>
      <c r="GPP121" s="140"/>
      <c r="GPQ121" s="140"/>
      <c r="GPR121" s="140"/>
      <c r="GPS121" s="140"/>
      <c r="GPT121" s="140"/>
      <c r="GPU121" s="140"/>
      <c r="GPV121" s="140"/>
      <c r="GPW121" s="140"/>
      <c r="GPX121" s="140"/>
      <c r="GPY121" s="140"/>
      <c r="GPZ121" s="140"/>
      <c r="GQA121" s="140"/>
      <c r="GQB121" s="140"/>
      <c r="GQC121" s="140"/>
      <c r="GQD121" s="140"/>
      <c r="GQE121" s="140"/>
      <c r="GQF121" s="140"/>
      <c r="GQG121" s="140"/>
      <c r="GQH121" s="140"/>
      <c r="GQI121" s="140"/>
      <c r="GQJ121" s="140"/>
      <c r="GQK121" s="140"/>
      <c r="GQL121" s="140"/>
      <c r="GQM121" s="140"/>
      <c r="GQN121" s="140"/>
      <c r="GQO121" s="140"/>
      <c r="GQP121" s="140"/>
      <c r="GQQ121" s="140"/>
      <c r="GQR121" s="140"/>
      <c r="GQS121" s="140"/>
      <c r="GQT121" s="140"/>
      <c r="GQU121" s="140"/>
      <c r="GQV121" s="140"/>
      <c r="GQW121" s="140"/>
      <c r="GQX121" s="140"/>
      <c r="GQY121" s="140"/>
      <c r="GQZ121" s="140"/>
      <c r="GRA121" s="140"/>
      <c r="GRB121" s="140"/>
      <c r="GRC121" s="140"/>
      <c r="GRD121" s="140"/>
      <c r="GRE121" s="140"/>
      <c r="GRF121" s="140"/>
      <c r="GRG121" s="140"/>
      <c r="GRH121" s="140"/>
      <c r="GRI121" s="140"/>
      <c r="GRJ121" s="140"/>
      <c r="GRK121" s="140"/>
      <c r="GRL121" s="140"/>
      <c r="GRM121" s="140"/>
      <c r="GRN121" s="140"/>
      <c r="GRO121" s="140"/>
      <c r="GRP121" s="140"/>
      <c r="GRQ121" s="140"/>
      <c r="GRR121" s="140"/>
      <c r="GRS121" s="140"/>
      <c r="GRT121" s="140"/>
      <c r="GRU121" s="140"/>
      <c r="GRV121" s="140"/>
      <c r="GRW121" s="140"/>
      <c r="GRX121" s="140"/>
      <c r="GRY121" s="140"/>
      <c r="GRZ121" s="140"/>
      <c r="GSA121" s="140"/>
      <c r="GSB121" s="140"/>
      <c r="GSC121" s="140"/>
      <c r="GSD121" s="140"/>
      <c r="GSE121" s="140"/>
      <c r="GSF121" s="140"/>
      <c r="GSG121" s="140"/>
      <c r="GSH121" s="140"/>
      <c r="GSI121" s="140"/>
      <c r="GSJ121" s="140"/>
      <c r="GSK121" s="140"/>
      <c r="GSL121" s="140"/>
      <c r="GSM121" s="140"/>
      <c r="GSN121" s="140"/>
      <c r="GSO121" s="140"/>
      <c r="GSP121" s="140"/>
      <c r="GSQ121" s="140"/>
      <c r="GSR121" s="140"/>
      <c r="GSS121" s="140"/>
      <c r="GST121" s="140"/>
      <c r="GSU121" s="140"/>
      <c r="GSV121" s="140"/>
      <c r="GSW121" s="140"/>
      <c r="GSX121" s="140"/>
      <c r="GSY121" s="140"/>
      <c r="GSZ121" s="140"/>
      <c r="GTA121" s="140"/>
      <c r="GTB121" s="140"/>
      <c r="GTC121" s="140"/>
      <c r="GTD121" s="140"/>
      <c r="GTE121" s="140"/>
      <c r="GTF121" s="140"/>
      <c r="GTG121" s="140"/>
      <c r="GTH121" s="140"/>
      <c r="GTI121" s="140"/>
      <c r="GTJ121" s="140"/>
      <c r="GTK121" s="140"/>
      <c r="GTL121" s="140"/>
      <c r="GTM121" s="140"/>
      <c r="GTN121" s="140"/>
      <c r="GTO121" s="140"/>
      <c r="GTP121" s="140"/>
      <c r="GTQ121" s="140"/>
      <c r="GTR121" s="140"/>
      <c r="GTS121" s="140"/>
      <c r="GTT121" s="140"/>
      <c r="GTU121" s="140"/>
      <c r="GTV121" s="140"/>
      <c r="GTW121" s="140"/>
      <c r="GTX121" s="140"/>
      <c r="GTY121" s="140"/>
      <c r="GTZ121" s="140"/>
      <c r="GUA121" s="140"/>
      <c r="GUB121" s="140"/>
      <c r="GUC121" s="140"/>
      <c r="GUD121" s="140"/>
      <c r="GUE121" s="140"/>
      <c r="GUF121" s="140"/>
      <c r="GUG121" s="140"/>
      <c r="GUH121" s="140"/>
      <c r="GUI121" s="140"/>
      <c r="GUJ121" s="140"/>
      <c r="GUK121" s="140"/>
      <c r="GUL121" s="140"/>
      <c r="GUM121" s="140"/>
      <c r="GUN121" s="140"/>
      <c r="GUO121" s="140"/>
      <c r="GUP121" s="140"/>
      <c r="GUQ121" s="140"/>
      <c r="GUR121" s="140"/>
      <c r="GUS121" s="140"/>
      <c r="GUT121" s="140"/>
      <c r="GUU121" s="140"/>
      <c r="GUV121" s="140"/>
      <c r="GUW121" s="140"/>
      <c r="GUX121" s="140"/>
      <c r="GUY121" s="140"/>
      <c r="GUZ121" s="140"/>
      <c r="GVA121" s="140"/>
      <c r="GVB121" s="140"/>
      <c r="GVC121" s="140"/>
      <c r="GVD121" s="140"/>
      <c r="GVE121" s="140"/>
      <c r="GVF121" s="140"/>
      <c r="GVG121" s="140"/>
      <c r="GVH121" s="140"/>
      <c r="GVI121" s="140"/>
      <c r="GVJ121" s="140"/>
      <c r="GVK121" s="140"/>
      <c r="GVL121" s="140"/>
      <c r="GVM121" s="140"/>
      <c r="GVN121" s="140"/>
      <c r="GVO121" s="140"/>
      <c r="GVP121" s="140"/>
      <c r="GVQ121" s="140"/>
      <c r="GVR121" s="140"/>
      <c r="GVS121" s="140"/>
      <c r="GVT121" s="140"/>
      <c r="GVU121" s="140"/>
      <c r="GVV121" s="140"/>
      <c r="GVW121" s="140"/>
      <c r="GVX121" s="140"/>
      <c r="GVY121" s="140"/>
      <c r="GVZ121" s="140"/>
      <c r="GWA121" s="140"/>
      <c r="GWB121" s="140"/>
      <c r="GWC121" s="140"/>
      <c r="GWD121" s="140"/>
      <c r="GWE121" s="140"/>
      <c r="GWF121" s="140"/>
      <c r="GWG121" s="140"/>
      <c r="GWH121" s="140"/>
      <c r="GWI121" s="140"/>
      <c r="GWJ121" s="140"/>
      <c r="GWK121" s="140"/>
      <c r="GWL121" s="140"/>
      <c r="GWM121" s="140"/>
      <c r="GWN121" s="140"/>
      <c r="GWO121" s="140"/>
      <c r="GWP121" s="140"/>
      <c r="GWQ121" s="140"/>
      <c r="GWR121" s="140"/>
      <c r="GWS121" s="140"/>
      <c r="GWT121" s="140"/>
      <c r="GWU121" s="140"/>
      <c r="GWV121" s="140"/>
      <c r="GWW121" s="140"/>
      <c r="GWX121" s="140"/>
      <c r="GWY121" s="140"/>
      <c r="GWZ121" s="140"/>
      <c r="GXA121" s="140"/>
      <c r="GXB121" s="140"/>
      <c r="GXC121" s="140"/>
      <c r="GXD121" s="140"/>
      <c r="GXE121" s="140"/>
      <c r="GXF121" s="140"/>
      <c r="GXG121" s="140"/>
      <c r="GXH121" s="140"/>
      <c r="GXI121" s="140"/>
      <c r="GXJ121" s="140"/>
      <c r="GXK121" s="140"/>
      <c r="GXL121" s="140"/>
      <c r="GXM121" s="140"/>
      <c r="GXN121" s="140"/>
      <c r="GXO121" s="140"/>
      <c r="GXP121" s="140"/>
      <c r="GXQ121" s="140"/>
      <c r="GXR121" s="140"/>
      <c r="GXS121" s="140"/>
      <c r="GXT121" s="140"/>
      <c r="GXU121" s="140"/>
      <c r="GXV121" s="140"/>
      <c r="GXW121" s="140"/>
      <c r="GXX121" s="140"/>
      <c r="GXY121" s="140"/>
      <c r="GXZ121" s="140"/>
      <c r="GYA121" s="140"/>
      <c r="GYB121" s="140"/>
      <c r="GYC121" s="140"/>
      <c r="GYD121" s="140"/>
      <c r="GYE121" s="140"/>
      <c r="GYF121" s="140"/>
      <c r="GYG121" s="140"/>
      <c r="GYH121" s="140"/>
      <c r="GYI121" s="140"/>
      <c r="GYJ121" s="140"/>
      <c r="GYK121" s="140"/>
      <c r="GYL121" s="140"/>
      <c r="GYM121" s="140"/>
      <c r="GYN121" s="140"/>
      <c r="GYO121" s="140"/>
      <c r="GYP121" s="140"/>
      <c r="GYQ121" s="140"/>
      <c r="GYR121" s="140"/>
      <c r="GYS121" s="140"/>
      <c r="GYT121" s="140"/>
      <c r="GYU121" s="140"/>
      <c r="GYV121" s="140"/>
      <c r="GYW121" s="140"/>
      <c r="GYX121" s="140"/>
      <c r="GYY121" s="140"/>
      <c r="GYZ121" s="140"/>
      <c r="GZA121" s="140"/>
      <c r="GZB121" s="140"/>
      <c r="GZC121" s="140"/>
      <c r="GZD121" s="140"/>
      <c r="GZE121" s="140"/>
      <c r="GZF121" s="140"/>
      <c r="GZG121" s="140"/>
      <c r="GZH121" s="140"/>
      <c r="GZI121" s="140"/>
      <c r="GZJ121" s="140"/>
      <c r="GZK121" s="140"/>
      <c r="GZL121" s="140"/>
      <c r="GZM121" s="140"/>
      <c r="GZN121" s="140"/>
      <c r="GZO121" s="140"/>
      <c r="GZP121" s="140"/>
      <c r="GZQ121" s="140"/>
      <c r="GZR121" s="140"/>
      <c r="GZS121" s="140"/>
      <c r="GZT121" s="140"/>
      <c r="GZU121" s="140"/>
      <c r="GZV121" s="140"/>
      <c r="GZW121" s="140"/>
      <c r="GZX121" s="140"/>
      <c r="GZY121" s="140"/>
      <c r="GZZ121" s="140"/>
      <c r="HAA121" s="140"/>
      <c r="HAB121" s="140"/>
      <c r="HAC121" s="140"/>
      <c r="HAD121" s="140"/>
      <c r="HAE121" s="140"/>
      <c r="HAF121" s="140"/>
      <c r="HAG121" s="140"/>
      <c r="HAH121" s="140"/>
      <c r="HAI121" s="140"/>
      <c r="HAJ121" s="140"/>
      <c r="HAK121" s="140"/>
      <c r="HAL121" s="140"/>
      <c r="HAM121" s="140"/>
      <c r="HAN121" s="140"/>
      <c r="HAO121" s="140"/>
      <c r="HAP121" s="140"/>
      <c r="HAQ121" s="140"/>
      <c r="HAR121" s="140"/>
      <c r="HAS121" s="140"/>
      <c r="HAT121" s="140"/>
      <c r="HAU121" s="140"/>
      <c r="HAV121" s="140"/>
      <c r="HAW121" s="140"/>
      <c r="HAX121" s="140"/>
      <c r="HAY121" s="140"/>
      <c r="HAZ121" s="140"/>
      <c r="HBA121" s="140"/>
      <c r="HBB121" s="140"/>
      <c r="HBC121" s="140"/>
      <c r="HBD121" s="140"/>
      <c r="HBE121" s="140"/>
      <c r="HBF121" s="140"/>
      <c r="HBG121" s="140"/>
      <c r="HBH121" s="140"/>
      <c r="HBI121" s="140"/>
      <c r="HBJ121" s="140"/>
      <c r="HBK121" s="140"/>
      <c r="HBL121" s="140"/>
      <c r="HBM121" s="140"/>
      <c r="HBN121" s="140"/>
      <c r="HBO121" s="140"/>
      <c r="HBP121" s="140"/>
      <c r="HBQ121" s="140"/>
      <c r="HBR121" s="140"/>
      <c r="HBS121" s="140"/>
      <c r="HBT121" s="140"/>
      <c r="HBU121" s="140"/>
      <c r="HBV121" s="140"/>
      <c r="HBW121" s="140"/>
      <c r="HBX121" s="140"/>
      <c r="HBY121" s="140"/>
      <c r="HBZ121" s="140"/>
      <c r="HCA121" s="140"/>
      <c r="HCB121" s="140"/>
      <c r="HCC121" s="140"/>
      <c r="HCD121" s="140"/>
      <c r="HCE121" s="140"/>
      <c r="HCF121" s="140"/>
      <c r="HCG121" s="140"/>
      <c r="HCH121" s="140"/>
      <c r="HCI121" s="140"/>
      <c r="HCJ121" s="140"/>
      <c r="HCK121" s="140"/>
      <c r="HCL121" s="140"/>
      <c r="HCM121" s="140"/>
      <c r="HCN121" s="140"/>
      <c r="HCO121" s="140"/>
      <c r="HCP121" s="140"/>
      <c r="HCQ121" s="140"/>
      <c r="HCR121" s="140"/>
      <c r="HCS121" s="140"/>
      <c r="HCT121" s="140"/>
      <c r="HCU121" s="140"/>
      <c r="HCV121" s="140"/>
      <c r="HCW121" s="140"/>
      <c r="HCX121" s="140"/>
      <c r="HCY121" s="140"/>
      <c r="HCZ121" s="140"/>
      <c r="HDA121" s="140"/>
      <c r="HDB121" s="140"/>
      <c r="HDC121" s="140"/>
      <c r="HDD121" s="140"/>
      <c r="HDE121" s="140"/>
      <c r="HDF121" s="140"/>
      <c r="HDG121" s="140"/>
      <c r="HDH121" s="140"/>
      <c r="HDI121" s="140"/>
      <c r="HDJ121" s="140"/>
      <c r="HDK121" s="140"/>
      <c r="HDL121" s="140"/>
      <c r="HDM121" s="140"/>
      <c r="HDN121" s="140"/>
      <c r="HDO121" s="140"/>
      <c r="HDP121" s="140"/>
      <c r="HDQ121" s="140"/>
      <c r="HDR121" s="140"/>
      <c r="HDS121" s="140"/>
      <c r="HDT121" s="140"/>
      <c r="HDU121" s="140"/>
      <c r="HDV121" s="140"/>
      <c r="HDW121" s="140"/>
      <c r="HDX121" s="140"/>
      <c r="HDY121" s="140"/>
      <c r="HDZ121" s="140"/>
      <c r="HEA121" s="140"/>
      <c r="HEB121" s="140"/>
      <c r="HEC121" s="140"/>
      <c r="HED121" s="140"/>
      <c r="HEE121" s="140"/>
      <c r="HEF121" s="140"/>
      <c r="HEG121" s="140"/>
      <c r="HEH121" s="140"/>
      <c r="HEI121" s="140"/>
      <c r="HEJ121" s="140"/>
      <c r="HEK121" s="140"/>
      <c r="HEL121" s="140"/>
      <c r="HEM121" s="140"/>
      <c r="HEN121" s="140"/>
      <c r="HEO121" s="140"/>
      <c r="HEP121" s="140"/>
      <c r="HEQ121" s="140"/>
      <c r="HER121" s="140"/>
      <c r="HES121" s="140"/>
      <c r="HET121" s="140"/>
      <c r="HEU121" s="140"/>
      <c r="HEV121" s="140"/>
      <c r="HEW121" s="140"/>
      <c r="HEX121" s="140"/>
      <c r="HEY121" s="140"/>
      <c r="HEZ121" s="140"/>
      <c r="HFA121" s="140"/>
      <c r="HFB121" s="140"/>
      <c r="HFC121" s="140"/>
      <c r="HFD121" s="140"/>
      <c r="HFE121" s="140"/>
      <c r="HFF121" s="140"/>
      <c r="HFG121" s="140"/>
      <c r="HFH121" s="140"/>
      <c r="HFI121" s="140"/>
      <c r="HFJ121" s="140"/>
      <c r="HFK121" s="140"/>
      <c r="HFL121" s="140"/>
      <c r="HFM121" s="140"/>
      <c r="HFN121" s="140"/>
      <c r="HFO121" s="140"/>
      <c r="HFP121" s="140"/>
      <c r="HFQ121" s="140"/>
      <c r="HFR121" s="140"/>
      <c r="HFS121" s="140"/>
      <c r="HFT121" s="140"/>
      <c r="HFU121" s="140"/>
      <c r="HFV121" s="140"/>
      <c r="HFW121" s="140"/>
      <c r="HFX121" s="140"/>
      <c r="HFY121" s="140"/>
      <c r="HFZ121" s="140"/>
      <c r="HGA121" s="140"/>
      <c r="HGB121" s="140"/>
      <c r="HGC121" s="140"/>
      <c r="HGD121" s="140"/>
      <c r="HGE121" s="140"/>
      <c r="HGF121" s="140"/>
      <c r="HGG121" s="140"/>
      <c r="HGH121" s="140"/>
      <c r="HGI121" s="140"/>
      <c r="HGJ121" s="140"/>
      <c r="HGK121" s="140"/>
      <c r="HGL121" s="140"/>
      <c r="HGM121" s="140"/>
      <c r="HGN121" s="140"/>
      <c r="HGO121" s="140"/>
      <c r="HGP121" s="140"/>
      <c r="HGQ121" s="140"/>
      <c r="HGR121" s="140"/>
      <c r="HGS121" s="140"/>
      <c r="HGT121" s="140"/>
      <c r="HGU121" s="140"/>
      <c r="HGV121" s="140"/>
      <c r="HGW121" s="140"/>
      <c r="HGX121" s="140"/>
      <c r="HGY121" s="140"/>
      <c r="HGZ121" s="140"/>
      <c r="HHA121" s="140"/>
      <c r="HHB121" s="140"/>
      <c r="HHC121" s="140"/>
      <c r="HHD121" s="140"/>
      <c r="HHE121" s="140"/>
      <c r="HHF121" s="140"/>
      <c r="HHG121" s="140"/>
      <c r="HHH121" s="140"/>
      <c r="HHI121" s="140"/>
      <c r="HHJ121" s="140"/>
      <c r="HHK121" s="140"/>
      <c r="HHL121" s="140"/>
      <c r="HHM121" s="140"/>
      <c r="HHN121" s="140"/>
      <c r="HHO121" s="140"/>
      <c r="HHP121" s="140"/>
      <c r="HHQ121" s="140"/>
      <c r="HHR121" s="140"/>
      <c r="HHS121" s="140"/>
      <c r="HHT121" s="140"/>
      <c r="HHU121" s="140"/>
      <c r="HHV121" s="140"/>
      <c r="HHW121" s="140"/>
      <c r="HHX121" s="140"/>
      <c r="HHY121" s="140"/>
      <c r="HHZ121" s="140"/>
      <c r="HIA121" s="140"/>
      <c r="HIB121" s="140"/>
      <c r="HIC121" s="140"/>
      <c r="HID121" s="140"/>
      <c r="HIE121" s="140"/>
      <c r="HIF121" s="140"/>
      <c r="HIG121" s="140"/>
      <c r="HIH121" s="140"/>
      <c r="HII121" s="140"/>
      <c r="HIJ121" s="140"/>
      <c r="HIK121" s="140"/>
      <c r="HIL121" s="140"/>
      <c r="HIM121" s="140"/>
      <c r="HIN121" s="140"/>
      <c r="HIO121" s="140"/>
      <c r="HIP121" s="140"/>
      <c r="HIQ121" s="140"/>
      <c r="HIR121" s="140"/>
      <c r="HIS121" s="140"/>
      <c r="HIT121" s="140"/>
      <c r="HIU121" s="140"/>
      <c r="HIV121" s="140"/>
      <c r="HIW121" s="140"/>
      <c r="HIX121" s="140"/>
      <c r="HIY121" s="140"/>
      <c r="HIZ121" s="140"/>
      <c r="HJA121" s="140"/>
      <c r="HJB121" s="140"/>
      <c r="HJC121" s="140"/>
      <c r="HJD121" s="140"/>
      <c r="HJE121" s="140"/>
      <c r="HJF121" s="140"/>
      <c r="HJG121" s="140"/>
      <c r="HJH121" s="140"/>
      <c r="HJI121" s="140"/>
      <c r="HJJ121" s="140"/>
      <c r="HJK121" s="140"/>
      <c r="HJL121" s="140"/>
      <c r="HJM121" s="140"/>
      <c r="HJN121" s="140"/>
      <c r="HJO121" s="140"/>
      <c r="HJP121" s="140"/>
      <c r="HJQ121" s="140"/>
      <c r="HJR121" s="140"/>
      <c r="HJS121" s="140"/>
      <c r="HJT121" s="140"/>
      <c r="HJU121" s="140"/>
      <c r="HJV121" s="140"/>
      <c r="HJW121" s="140"/>
      <c r="HJX121" s="140"/>
      <c r="HJY121" s="140"/>
      <c r="HJZ121" s="140"/>
      <c r="HKA121" s="140"/>
      <c r="HKB121" s="140"/>
      <c r="HKC121" s="140"/>
      <c r="HKD121" s="140"/>
      <c r="HKE121" s="140"/>
      <c r="HKF121" s="140"/>
      <c r="HKG121" s="140"/>
      <c r="HKH121" s="140"/>
      <c r="HKI121" s="140"/>
      <c r="HKJ121" s="140"/>
      <c r="HKK121" s="140"/>
      <c r="HKL121" s="140"/>
      <c r="HKM121" s="140"/>
      <c r="HKN121" s="140"/>
      <c r="HKO121" s="140"/>
      <c r="HKP121" s="140"/>
      <c r="HKQ121" s="140"/>
      <c r="HKR121" s="140"/>
      <c r="HKS121" s="140"/>
      <c r="HKT121" s="140"/>
      <c r="HKU121" s="140"/>
      <c r="HKV121" s="140"/>
      <c r="HKW121" s="140"/>
      <c r="HKX121" s="140"/>
      <c r="HKY121" s="140"/>
      <c r="HKZ121" s="140"/>
      <c r="HLA121" s="140"/>
      <c r="HLB121" s="140"/>
      <c r="HLC121" s="140"/>
      <c r="HLD121" s="140"/>
      <c r="HLE121" s="140"/>
      <c r="HLF121" s="140"/>
      <c r="HLG121" s="140"/>
      <c r="HLH121" s="140"/>
      <c r="HLI121" s="140"/>
      <c r="HLJ121" s="140"/>
      <c r="HLK121" s="140"/>
      <c r="HLL121" s="140"/>
      <c r="HLM121" s="140"/>
      <c r="HLN121" s="140"/>
      <c r="HLO121" s="140"/>
      <c r="HLP121" s="140"/>
      <c r="HLQ121" s="140"/>
      <c r="HLR121" s="140"/>
      <c r="HLS121" s="140"/>
      <c r="HLT121" s="140"/>
      <c r="HLU121" s="140"/>
      <c r="HLV121" s="140"/>
      <c r="HLW121" s="140"/>
      <c r="HLX121" s="140"/>
      <c r="HLY121" s="140"/>
      <c r="HLZ121" s="140"/>
      <c r="HMA121" s="140"/>
      <c r="HMB121" s="140"/>
      <c r="HMC121" s="140"/>
      <c r="HMD121" s="140"/>
      <c r="HME121" s="140"/>
      <c r="HMF121" s="140"/>
      <c r="HMG121" s="140"/>
      <c r="HMH121" s="140"/>
      <c r="HMI121" s="140"/>
      <c r="HMJ121" s="140"/>
      <c r="HMK121" s="140"/>
      <c r="HML121" s="140"/>
      <c r="HMM121" s="140"/>
      <c r="HMN121" s="140"/>
      <c r="HMO121" s="140"/>
      <c r="HMP121" s="140"/>
      <c r="HMQ121" s="140"/>
      <c r="HMR121" s="140"/>
      <c r="HMS121" s="140"/>
      <c r="HMT121" s="140"/>
      <c r="HMU121" s="140"/>
      <c r="HMV121" s="140"/>
      <c r="HMW121" s="140"/>
      <c r="HMX121" s="140"/>
      <c r="HMY121" s="140"/>
      <c r="HMZ121" s="140"/>
      <c r="HNA121" s="140"/>
      <c r="HNB121" s="140"/>
      <c r="HNC121" s="140"/>
      <c r="HND121" s="140"/>
      <c r="HNE121" s="140"/>
      <c r="HNF121" s="140"/>
      <c r="HNG121" s="140"/>
      <c r="HNH121" s="140"/>
      <c r="HNI121" s="140"/>
      <c r="HNJ121" s="140"/>
      <c r="HNK121" s="140"/>
      <c r="HNL121" s="140"/>
      <c r="HNM121" s="140"/>
      <c r="HNN121" s="140"/>
      <c r="HNO121" s="140"/>
      <c r="HNP121" s="140"/>
      <c r="HNQ121" s="140"/>
      <c r="HNR121" s="140"/>
      <c r="HNS121" s="140"/>
      <c r="HNT121" s="140"/>
      <c r="HNU121" s="140"/>
      <c r="HNV121" s="140"/>
      <c r="HNW121" s="140"/>
      <c r="HNX121" s="140"/>
      <c r="HNY121" s="140"/>
      <c r="HNZ121" s="140"/>
      <c r="HOA121" s="140"/>
      <c r="HOB121" s="140"/>
      <c r="HOC121" s="140"/>
      <c r="HOD121" s="140"/>
      <c r="HOE121" s="140"/>
      <c r="HOF121" s="140"/>
      <c r="HOG121" s="140"/>
      <c r="HOH121" s="140"/>
      <c r="HOI121" s="140"/>
      <c r="HOJ121" s="140"/>
      <c r="HOK121" s="140"/>
      <c r="HOL121" s="140"/>
      <c r="HOM121" s="140"/>
      <c r="HON121" s="140"/>
      <c r="HOO121" s="140"/>
      <c r="HOP121" s="140"/>
      <c r="HOQ121" s="140"/>
      <c r="HOR121" s="140"/>
      <c r="HOS121" s="140"/>
      <c r="HOT121" s="140"/>
      <c r="HOU121" s="140"/>
      <c r="HOV121" s="140"/>
      <c r="HOW121" s="140"/>
      <c r="HOX121" s="140"/>
      <c r="HOY121" s="140"/>
      <c r="HOZ121" s="140"/>
      <c r="HPA121" s="140"/>
      <c r="HPB121" s="140"/>
      <c r="HPC121" s="140"/>
      <c r="HPD121" s="140"/>
      <c r="HPE121" s="140"/>
      <c r="HPF121" s="140"/>
      <c r="HPG121" s="140"/>
      <c r="HPH121" s="140"/>
      <c r="HPI121" s="140"/>
      <c r="HPJ121" s="140"/>
      <c r="HPK121" s="140"/>
      <c r="HPL121" s="140"/>
      <c r="HPM121" s="140"/>
      <c r="HPN121" s="140"/>
      <c r="HPO121" s="140"/>
      <c r="HPP121" s="140"/>
      <c r="HPQ121" s="140"/>
      <c r="HPR121" s="140"/>
      <c r="HPS121" s="140"/>
      <c r="HPT121" s="140"/>
      <c r="HPU121" s="140"/>
      <c r="HPV121" s="140"/>
      <c r="HPW121" s="140"/>
      <c r="HPX121" s="140"/>
      <c r="HPY121" s="140"/>
      <c r="HPZ121" s="140"/>
      <c r="HQA121" s="140"/>
      <c r="HQB121" s="140"/>
      <c r="HQC121" s="140"/>
      <c r="HQD121" s="140"/>
      <c r="HQE121" s="140"/>
      <c r="HQF121" s="140"/>
      <c r="HQG121" s="140"/>
      <c r="HQH121" s="140"/>
      <c r="HQI121" s="140"/>
      <c r="HQJ121" s="140"/>
      <c r="HQK121" s="140"/>
      <c r="HQL121" s="140"/>
      <c r="HQM121" s="140"/>
      <c r="HQN121" s="140"/>
      <c r="HQO121" s="140"/>
      <c r="HQP121" s="140"/>
      <c r="HQQ121" s="140"/>
      <c r="HQR121" s="140"/>
      <c r="HQS121" s="140"/>
      <c r="HQT121" s="140"/>
      <c r="HQU121" s="140"/>
      <c r="HQV121" s="140"/>
      <c r="HQW121" s="140"/>
      <c r="HQX121" s="140"/>
      <c r="HQY121" s="140"/>
      <c r="HQZ121" s="140"/>
      <c r="HRA121" s="140"/>
      <c r="HRB121" s="140"/>
      <c r="HRC121" s="140"/>
      <c r="HRD121" s="140"/>
      <c r="HRE121" s="140"/>
      <c r="HRF121" s="140"/>
      <c r="HRG121" s="140"/>
      <c r="HRH121" s="140"/>
      <c r="HRI121" s="140"/>
      <c r="HRJ121" s="140"/>
      <c r="HRK121" s="140"/>
      <c r="HRL121" s="140"/>
      <c r="HRM121" s="140"/>
      <c r="HRN121" s="140"/>
      <c r="HRO121" s="140"/>
      <c r="HRP121" s="140"/>
      <c r="HRQ121" s="140"/>
      <c r="HRR121" s="140"/>
      <c r="HRS121" s="140"/>
      <c r="HRT121" s="140"/>
      <c r="HRU121" s="140"/>
      <c r="HRV121" s="140"/>
      <c r="HRW121" s="140"/>
      <c r="HRX121" s="140"/>
      <c r="HRY121" s="140"/>
      <c r="HRZ121" s="140"/>
      <c r="HSA121" s="140"/>
      <c r="HSB121" s="140"/>
      <c r="HSC121" s="140"/>
      <c r="HSD121" s="140"/>
      <c r="HSE121" s="140"/>
      <c r="HSF121" s="140"/>
      <c r="HSG121" s="140"/>
      <c r="HSH121" s="140"/>
      <c r="HSI121" s="140"/>
      <c r="HSJ121" s="140"/>
      <c r="HSK121" s="140"/>
      <c r="HSL121" s="140"/>
      <c r="HSM121" s="140"/>
      <c r="HSN121" s="140"/>
      <c r="HSO121" s="140"/>
      <c r="HSP121" s="140"/>
      <c r="HSQ121" s="140"/>
      <c r="HSR121" s="140"/>
      <c r="HSS121" s="140"/>
      <c r="HST121" s="140"/>
      <c r="HSU121" s="140"/>
      <c r="HSV121" s="140"/>
      <c r="HSW121" s="140"/>
      <c r="HSX121" s="140"/>
      <c r="HSY121" s="140"/>
      <c r="HSZ121" s="140"/>
      <c r="HTA121" s="140"/>
      <c r="HTB121" s="140"/>
      <c r="HTC121" s="140"/>
      <c r="HTD121" s="140"/>
      <c r="HTE121" s="140"/>
      <c r="HTF121" s="140"/>
      <c r="HTG121" s="140"/>
      <c r="HTH121" s="140"/>
      <c r="HTI121" s="140"/>
      <c r="HTJ121" s="140"/>
      <c r="HTK121" s="140"/>
      <c r="HTL121" s="140"/>
      <c r="HTM121" s="140"/>
      <c r="HTN121" s="140"/>
      <c r="HTO121" s="140"/>
      <c r="HTP121" s="140"/>
      <c r="HTQ121" s="140"/>
      <c r="HTR121" s="140"/>
      <c r="HTS121" s="140"/>
      <c r="HTT121" s="140"/>
      <c r="HTU121" s="140"/>
      <c r="HTV121" s="140"/>
      <c r="HTW121" s="140"/>
      <c r="HTX121" s="140"/>
      <c r="HTY121" s="140"/>
      <c r="HTZ121" s="140"/>
      <c r="HUA121" s="140"/>
      <c r="HUB121" s="140"/>
      <c r="HUC121" s="140"/>
      <c r="HUD121" s="140"/>
      <c r="HUE121" s="140"/>
      <c r="HUF121" s="140"/>
      <c r="HUG121" s="140"/>
      <c r="HUH121" s="140"/>
      <c r="HUI121" s="140"/>
      <c r="HUJ121" s="140"/>
      <c r="HUK121" s="140"/>
      <c r="HUL121" s="140"/>
      <c r="HUM121" s="140"/>
      <c r="HUN121" s="140"/>
      <c r="HUO121" s="140"/>
      <c r="HUP121" s="140"/>
      <c r="HUQ121" s="140"/>
      <c r="HUR121" s="140"/>
      <c r="HUS121" s="140"/>
      <c r="HUT121" s="140"/>
      <c r="HUU121" s="140"/>
      <c r="HUV121" s="140"/>
      <c r="HUW121" s="140"/>
      <c r="HUX121" s="140"/>
      <c r="HUY121" s="140"/>
      <c r="HUZ121" s="140"/>
      <c r="HVA121" s="140"/>
      <c r="HVB121" s="140"/>
      <c r="HVC121" s="140"/>
      <c r="HVD121" s="140"/>
      <c r="HVE121" s="140"/>
      <c r="HVF121" s="140"/>
      <c r="HVG121" s="140"/>
      <c r="HVH121" s="140"/>
      <c r="HVI121" s="140"/>
      <c r="HVJ121" s="140"/>
      <c r="HVK121" s="140"/>
      <c r="HVL121" s="140"/>
      <c r="HVM121" s="140"/>
      <c r="HVN121" s="140"/>
      <c r="HVO121" s="140"/>
      <c r="HVP121" s="140"/>
      <c r="HVQ121" s="140"/>
      <c r="HVR121" s="140"/>
      <c r="HVS121" s="140"/>
      <c r="HVT121" s="140"/>
      <c r="HVU121" s="140"/>
      <c r="HVV121" s="140"/>
      <c r="HVW121" s="140"/>
      <c r="HVX121" s="140"/>
      <c r="HVY121" s="140"/>
      <c r="HVZ121" s="140"/>
      <c r="HWA121" s="140"/>
      <c r="HWB121" s="140"/>
      <c r="HWC121" s="140"/>
      <c r="HWD121" s="140"/>
      <c r="HWE121" s="140"/>
      <c r="HWF121" s="140"/>
      <c r="HWG121" s="140"/>
      <c r="HWH121" s="140"/>
      <c r="HWI121" s="140"/>
      <c r="HWJ121" s="140"/>
      <c r="HWK121" s="140"/>
      <c r="HWL121" s="140"/>
      <c r="HWM121" s="140"/>
      <c r="HWN121" s="140"/>
      <c r="HWO121" s="140"/>
      <c r="HWP121" s="140"/>
      <c r="HWQ121" s="140"/>
      <c r="HWR121" s="140"/>
      <c r="HWS121" s="140"/>
      <c r="HWT121" s="140"/>
      <c r="HWU121" s="140"/>
      <c r="HWV121" s="140"/>
      <c r="HWW121" s="140"/>
      <c r="HWX121" s="140"/>
      <c r="HWY121" s="140"/>
      <c r="HWZ121" s="140"/>
      <c r="HXA121" s="140"/>
      <c r="HXB121" s="140"/>
      <c r="HXC121" s="140"/>
      <c r="HXD121" s="140"/>
      <c r="HXE121" s="140"/>
      <c r="HXF121" s="140"/>
      <c r="HXG121" s="140"/>
      <c r="HXH121" s="140"/>
      <c r="HXI121" s="140"/>
      <c r="HXJ121" s="140"/>
      <c r="HXK121" s="140"/>
      <c r="HXL121" s="140"/>
      <c r="HXM121" s="140"/>
      <c r="HXN121" s="140"/>
      <c r="HXO121" s="140"/>
      <c r="HXP121" s="140"/>
      <c r="HXQ121" s="140"/>
      <c r="HXR121" s="140"/>
      <c r="HXS121" s="140"/>
      <c r="HXT121" s="140"/>
      <c r="HXU121" s="140"/>
      <c r="HXV121" s="140"/>
      <c r="HXW121" s="140"/>
      <c r="HXX121" s="140"/>
      <c r="HXY121" s="140"/>
      <c r="HXZ121" s="140"/>
      <c r="HYA121" s="140"/>
      <c r="HYB121" s="140"/>
      <c r="HYC121" s="140"/>
      <c r="HYD121" s="140"/>
      <c r="HYE121" s="140"/>
      <c r="HYF121" s="140"/>
      <c r="HYG121" s="140"/>
      <c r="HYH121" s="140"/>
      <c r="HYI121" s="140"/>
      <c r="HYJ121" s="140"/>
      <c r="HYK121" s="140"/>
      <c r="HYL121" s="140"/>
      <c r="HYM121" s="140"/>
      <c r="HYN121" s="140"/>
      <c r="HYO121" s="140"/>
      <c r="HYP121" s="140"/>
      <c r="HYQ121" s="140"/>
      <c r="HYR121" s="140"/>
      <c r="HYS121" s="140"/>
      <c r="HYT121" s="140"/>
      <c r="HYU121" s="140"/>
      <c r="HYV121" s="140"/>
      <c r="HYW121" s="140"/>
      <c r="HYX121" s="140"/>
      <c r="HYY121" s="140"/>
      <c r="HYZ121" s="140"/>
      <c r="HZA121" s="140"/>
      <c r="HZB121" s="140"/>
      <c r="HZC121" s="140"/>
      <c r="HZD121" s="140"/>
      <c r="HZE121" s="140"/>
      <c r="HZF121" s="140"/>
      <c r="HZG121" s="140"/>
      <c r="HZH121" s="140"/>
      <c r="HZI121" s="140"/>
      <c r="HZJ121" s="140"/>
      <c r="HZK121" s="140"/>
      <c r="HZL121" s="140"/>
      <c r="HZM121" s="140"/>
      <c r="HZN121" s="140"/>
      <c r="HZO121" s="140"/>
      <c r="HZP121" s="140"/>
      <c r="HZQ121" s="140"/>
      <c r="HZR121" s="140"/>
      <c r="HZS121" s="140"/>
      <c r="HZT121" s="140"/>
      <c r="HZU121" s="140"/>
      <c r="HZV121" s="140"/>
      <c r="HZW121" s="140"/>
      <c r="HZX121" s="140"/>
      <c r="HZY121" s="140"/>
      <c r="HZZ121" s="140"/>
      <c r="IAA121" s="140"/>
      <c r="IAB121" s="140"/>
      <c r="IAC121" s="140"/>
      <c r="IAD121" s="140"/>
      <c r="IAE121" s="140"/>
      <c r="IAF121" s="140"/>
      <c r="IAG121" s="140"/>
      <c r="IAH121" s="140"/>
      <c r="IAI121" s="140"/>
      <c r="IAJ121" s="140"/>
      <c r="IAK121" s="140"/>
      <c r="IAL121" s="140"/>
      <c r="IAM121" s="140"/>
      <c r="IAN121" s="140"/>
      <c r="IAO121" s="140"/>
      <c r="IAP121" s="140"/>
      <c r="IAQ121" s="140"/>
      <c r="IAR121" s="140"/>
      <c r="IAS121" s="140"/>
      <c r="IAT121" s="140"/>
      <c r="IAU121" s="140"/>
      <c r="IAV121" s="140"/>
      <c r="IAW121" s="140"/>
      <c r="IAX121" s="140"/>
      <c r="IAY121" s="140"/>
      <c r="IAZ121" s="140"/>
      <c r="IBA121" s="140"/>
      <c r="IBB121" s="140"/>
      <c r="IBC121" s="140"/>
      <c r="IBD121" s="140"/>
      <c r="IBE121" s="140"/>
      <c r="IBF121" s="140"/>
      <c r="IBG121" s="140"/>
      <c r="IBH121" s="140"/>
      <c r="IBI121" s="140"/>
      <c r="IBJ121" s="140"/>
      <c r="IBK121" s="140"/>
      <c r="IBL121" s="140"/>
      <c r="IBM121" s="140"/>
      <c r="IBN121" s="140"/>
      <c r="IBO121" s="140"/>
      <c r="IBP121" s="140"/>
      <c r="IBQ121" s="140"/>
      <c r="IBR121" s="140"/>
      <c r="IBS121" s="140"/>
      <c r="IBT121" s="140"/>
      <c r="IBU121" s="140"/>
      <c r="IBV121" s="140"/>
      <c r="IBW121" s="140"/>
      <c r="IBX121" s="140"/>
      <c r="IBY121" s="140"/>
      <c r="IBZ121" s="140"/>
      <c r="ICA121" s="140"/>
      <c r="ICB121" s="140"/>
      <c r="ICC121" s="140"/>
      <c r="ICD121" s="140"/>
      <c r="ICE121" s="140"/>
      <c r="ICF121" s="140"/>
      <c r="ICG121" s="140"/>
      <c r="ICH121" s="140"/>
      <c r="ICI121" s="140"/>
      <c r="ICJ121" s="140"/>
      <c r="ICK121" s="140"/>
      <c r="ICL121" s="140"/>
      <c r="ICM121" s="140"/>
      <c r="ICN121" s="140"/>
      <c r="ICO121" s="140"/>
      <c r="ICP121" s="140"/>
      <c r="ICQ121" s="140"/>
      <c r="ICR121" s="140"/>
      <c r="ICS121" s="140"/>
      <c r="ICT121" s="140"/>
      <c r="ICU121" s="140"/>
      <c r="ICV121" s="140"/>
      <c r="ICW121" s="140"/>
      <c r="ICX121" s="140"/>
      <c r="ICY121" s="140"/>
      <c r="ICZ121" s="140"/>
      <c r="IDA121" s="140"/>
      <c r="IDB121" s="140"/>
      <c r="IDC121" s="140"/>
      <c r="IDD121" s="140"/>
      <c r="IDE121" s="140"/>
      <c r="IDF121" s="140"/>
      <c r="IDG121" s="140"/>
      <c r="IDH121" s="140"/>
      <c r="IDI121" s="140"/>
      <c r="IDJ121" s="140"/>
      <c r="IDK121" s="140"/>
      <c r="IDL121" s="140"/>
      <c r="IDM121" s="140"/>
      <c r="IDN121" s="140"/>
      <c r="IDO121" s="140"/>
      <c r="IDP121" s="140"/>
      <c r="IDQ121" s="140"/>
      <c r="IDR121" s="140"/>
      <c r="IDS121" s="140"/>
      <c r="IDT121" s="140"/>
      <c r="IDU121" s="140"/>
      <c r="IDV121" s="140"/>
      <c r="IDW121" s="140"/>
      <c r="IDX121" s="140"/>
      <c r="IDY121" s="140"/>
      <c r="IDZ121" s="140"/>
      <c r="IEA121" s="140"/>
      <c r="IEB121" s="140"/>
      <c r="IEC121" s="140"/>
      <c r="IED121" s="140"/>
      <c r="IEE121" s="140"/>
      <c r="IEF121" s="140"/>
      <c r="IEG121" s="140"/>
      <c r="IEH121" s="140"/>
      <c r="IEI121" s="140"/>
      <c r="IEJ121" s="140"/>
      <c r="IEK121" s="140"/>
      <c r="IEL121" s="140"/>
      <c r="IEM121" s="140"/>
      <c r="IEN121" s="140"/>
      <c r="IEO121" s="140"/>
      <c r="IEP121" s="140"/>
      <c r="IEQ121" s="140"/>
      <c r="IER121" s="140"/>
      <c r="IES121" s="140"/>
      <c r="IET121" s="140"/>
      <c r="IEU121" s="140"/>
      <c r="IEV121" s="140"/>
      <c r="IEW121" s="140"/>
      <c r="IEX121" s="140"/>
      <c r="IEY121" s="140"/>
      <c r="IEZ121" s="140"/>
      <c r="IFA121" s="140"/>
      <c r="IFB121" s="140"/>
      <c r="IFC121" s="140"/>
      <c r="IFD121" s="140"/>
      <c r="IFE121" s="140"/>
      <c r="IFF121" s="140"/>
      <c r="IFG121" s="140"/>
      <c r="IFH121" s="140"/>
      <c r="IFI121" s="140"/>
      <c r="IFJ121" s="140"/>
      <c r="IFK121" s="140"/>
      <c r="IFL121" s="140"/>
      <c r="IFM121" s="140"/>
      <c r="IFN121" s="140"/>
      <c r="IFO121" s="140"/>
      <c r="IFP121" s="140"/>
      <c r="IFQ121" s="140"/>
      <c r="IFR121" s="140"/>
      <c r="IFS121" s="140"/>
      <c r="IFT121" s="140"/>
      <c r="IFU121" s="140"/>
      <c r="IFV121" s="140"/>
      <c r="IFW121" s="140"/>
      <c r="IFX121" s="140"/>
      <c r="IFY121" s="140"/>
      <c r="IFZ121" s="140"/>
      <c r="IGA121" s="140"/>
      <c r="IGB121" s="140"/>
      <c r="IGC121" s="140"/>
      <c r="IGD121" s="140"/>
      <c r="IGE121" s="140"/>
      <c r="IGF121" s="140"/>
      <c r="IGG121" s="140"/>
      <c r="IGH121" s="140"/>
      <c r="IGI121" s="140"/>
      <c r="IGJ121" s="140"/>
      <c r="IGK121" s="140"/>
      <c r="IGL121" s="140"/>
      <c r="IGM121" s="140"/>
      <c r="IGN121" s="140"/>
      <c r="IGO121" s="140"/>
      <c r="IGP121" s="140"/>
      <c r="IGQ121" s="140"/>
      <c r="IGR121" s="140"/>
      <c r="IGS121" s="140"/>
      <c r="IGT121" s="140"/>
      <c r="IGU121" s="140"/>
      <c r="IGV121" s="140"/>
      <c r="IGW121" s="140"/>
      <c r="IGX121" s="140"/>
      <c r="IGY121" s="140"/>
      <c r="IGZ121" s="140"/>
      <c r="IHA121" s="140"/>
      <c r="IHB121" s="140"/>
      <c r="IHC121" s="140"/>
      <c r="IHD121" s="140"/>
      <c r="IHE121" s="140"/>
      <c r="IHF121" s="140"/>
      <c r="IHG121" s="140"/>
      <c r="IHH121" s="140"/>
      <c r="IHI121" s="140"/>
      <c r="IHJ121" s="140"/>
      <c r="IHK121" s="140"/>
      <c r="IHL121" s="140"/>
      <c r="IHM121" s="140"/>
      <c r="IHN121" s="140"/>
      <c r="IHO121" s="140"/>
      <c r="IHP121" s="140"/>
      <c r="IHQ121" s="140"/>
      <c r="IHR121" s="140"/>
      <c r="IHS121" s="140"/>
      <c r="IHT121" s="140"/>
      <c r="IHU121" s="140"/>
      <c r="IHV121" s="140"/>
      <c r="IHW121" s="140"/>
      <c r="IHX121" s="140"/>
      <c r="IHY121" s="140"/>
      <c r="IHZ121" s="140"/>
      <c r="IIA121" s="140"/>
      <c r="IIB121" s="140"/>
      <c r="IIC121" s="140"/>
      <c r="IID121" s="140"/>
      <c r="IIE121" s="140"/>
      <c r="IIF121" s="140"/>
      <c r="IIG121" s="140"/>
      <c r="IIH121" s="140"/>
      <c r="III121" s="140"/>
      <c r="IIJ121" s="140"/>
      <c r="IIK121" s="140"/>
      <c r="IIL121" s="140"/>
      <c r="IIM121" s="140"/>
      <c r="IIN121" s="140"/>
      <c r="IIO121" s="140"/>
      <c r="IIP121" s="140"/>
      <c r="IIQ121" s="140"/>
      <c r="IIR121" s="140"/>
      <c r="IIS121" s="140"/>
      <c r="IIT121" s="140"/>
      <c r="IIU121" s="140"/>
      <c r="IIV121" s="140"/>
      <c r="IIW121" s="140"/>
      <c r="IIX121" s="140"/>
      <c r="IIY121" s="140"/>
      <c r="IIZ121" s="140"/>
      <c r="IJA121" s="140"/>
      <c r="IJB121" s="140"/>
      <c r="IJC121" s="140"/>
      <c r="IJD121" s="140"/>
      <c r="IJE121" s="140"/>
      <c r="IJF121" s="140"/>
      <c r="IJG121" s="140"/>
      <c r="IJH121" s="140"/>
      <c r="IJI121" s="140"/>
      <c r="IJJ121" s="140"/>
      <c r="IJK121" s="140"/>
      <c r="IJL121" s="140"/>
      <c r="IJM121" s="140"/>
      <c r="IJN121" s="140"/>
      <c r="IJO121" s="140"/>
      <c r="IJP121" s="140"/>
      <c r="IJQ121" s="140"/>
      <c r="IJR121" s="140"/>
      <c r="IJS121" s="140"/>
      <c r="IJT121" s="140"/>
      <c r="IJU121" s="140"/>
      <c r="IJV121" s="140"/>
      <c r="IJW121" s="140"/>
      <c r="IJX121" s="140"/>
      <c r="IJY121" s="140"/>
      <c r="IJZ121" s="140"/>
      <c r="IKA121" s="140"/>
      <c r="IKB121" s="140"/>
      <c r="IKC121" s="140"/>
      <c r="IKD121" s="140"/>
      <c r="IKE121" s="140"/>
      <c r="IKF121" s="140"/>
      <c r="IKG121" s="140"/>
      <c r="IKH121" s="140"/>
      <c r="IKI121" s="140"/>
      <c r="IKJ121" s="140"/>
      <c r="IKK121" s="140"/>
      <c r="IKL121" s="140"/>
      <c r="IKM121" s="140"/>
      <c r="IKN121" s="140"/>
      <c r="IKO121" s="140"/>
      <c r="IKP121" s="140"/>
      <c r="IKQ121" s="140"/>
      <c r="IKR121" s="140"/>
      <c r="IKS121" s="140"/>
      <c r="IKT121" s="140"/>
      <c r="IKU121" s="140"/>
      <c r="IKV121" s="140"/>
      <c r="IKW121" s="140"/>
      <c r="IKX121" s="140"/>
      <c r="IKY121" s="140"/>
      <c r="IKZ121" s="140"/>
      <c r="ILA121" s="140"/>
      <c r="ILB121" s="140"/>
      <c r="ILC121" s="140"/>
      <c r="ILD121" s="140"/>
      <c r="ILE121" s="140"/>
      <c r="ILF121" s="140"/>
      <c r="ILG121" s="140"/>
      <c r="ILH121" s="140"/>
      <c r="ILI121" s="140"/>
      <c r="ILJ121" s="140"/>
      <c r="ILK121" s="140"/>
      <c r="ILL121" s="140"/>
      <c r="ILM121" s="140"/>
      <c r="ILN121" s="140"/>
      <c r="ILO121" s="140"/>
      <c r="ILP121" s="140"/>
      <c r="ILQ121" s="140"/>
      <c r="ILR121" s="140"/>
      <c r="ILS121" s="140"/>
      <c r="ILT121" s="140"/>
      <c r="ILU121" s="140"/>
      <c r="ILV121" s="140"/>
      <c r="ILW121" s="140"/>
      <c r="ILX121" s="140"/>
      <c r="ILY121" s="140"/>
      <c r="ILZ121" s="140"/>
      <c r="IMA121" s="140"/>
      <c r="IMB121" s="140"/>
      <c r="IMC121" s="140"/>
      <c r="IMD121" s="140"/>
      <c r="IME121" s="140"/>
      <c r="IMF121" s="140"/>
      <c r="IMG121" s="140"/>
      <c r="IMH121" s="140"/>
      <c r="IMI121" s="140"/>
      <c r="IMJ121" s="140"/>
      <c r="IMK121" s="140"/>
      <c r="IML121" s="140"/>
      <c r="IMM121" s="140"/>
      <c r="IMN121" s="140"/>
      <c r="IMO121" s="140"/>
      <c r="IMP121" s="140"/>
      <c r="IMQ121" s="140"/>
      <c r="IMR121" s="140"/>
      <c r="IMS121" s="140"/>
      <c r="IMT121" s="140"/>
      <c r="IMU121" s="140"/>
      <c r="IMV121" s="140"/>
      <c r="IMW121" s="140"/>
      <c r="IMX121" s="140"/>
      <c r="IMY121" s="140"/>
      <c r="IMZ121" s="140"/>
      <c r="INA121" s="140"/>
      <c r="INB121" s="140"/>
      <c r="INC121" s="140"/>
      <c r="IND121" s="140"/>
      <c r="INE121" s="140"/>
      <c r="INF121" s="140"/>
      <c r="ING121" s="140"/>
      <c r="INH121" s="140"/>
      <c r="INI121" s="140"/>
      <c r="INJ121" s="140"/>
      <c r="INK121" s="140"/>
      <c r="INL121" s="140"/>
      <c r="INM121" s="140"/>
      <c r="INN121" s="140"/>
      <c r="INO121" s="140"/>
      <c r="INP121" s="140"/>
      <c r="INQ121" s="140"/>
      <c r="INR121" s="140"/>
      <c r="INS121" s="140"/>
      <c r="INT121" s="140"/>
      <c r="INU121" s="140"/>
      <c r="INV121" s="140"/>
      <c r="INW121" s="140"/>
      <c r="INX121" s="140"/>
      <c r="INY121" s="140"/>
      <c r="INZ121" s="140"/>
      <c r="IOA121" s="140"/>
      <c r="IOB121" s="140"/>
      <c r="IOC121" s="140"/>
      <c r="IOD121" s="140"/>
      <c r="IOE121" s="140"/>
      <c r="IOF121" s="140"/>
      <c r="IOG121" s="140"/>
      <c r="IOH121" s="140"/>
      <c r="IOI121" s="140"/>
      <c r="IOJ121" s="140"/>
      <c r="IOK121" s="140"/>
      <c r="IOL121" s="140"/>
      <c r="IOM121" s="140"/>
      <c r="ION121" s="140"/>
      <c r="IOO121" s="140"/>
      <c r="IOP121" s="140"/>
      <c r="IOQ121" s="140"/>
      <c r="IOR121" s="140"/>
      <c r="IOS121" s="140"/>
      <c r="IOT121" s="140"/>
      <c r="IOU121" s="140"/>
      <c r="IOV121" s="140"/>
      <c r="IOW121" s="140"/>
      <c r="IOX121" s="140"/>
      <c r="IOY121" s="140"/>
      <c r="IOZ121" s="140"/>
      <c r="IPA121" s="140"/>
      <c r="IPB121" s="140"/>
      <c r="IPC121" s="140"/>
      <c r="IPD121" s="140"/>
      <c r="IPE121" s="140"/>
      <c r="IPF121" s="140"/>
      <c r="IPG121" s="140"/>
      <c r="IPH121" s="140"/>
      <c r="IPI121" s="140"/>
      <c r="IPJ121" s="140"/>
      <c r="IPK121" s="140"/>
      <c r="IPL121" s="140"/>
      <c r="IPM121" s="140"/>
      <c r="IPN121" s="140"/>
      <c r="IPO121" s="140"/>
      <c r="IPP121" s="140"/>
      <c r="IPQ121" s="140"/>
      <c r="IPR121" s="140"/>
      <c r="IPS121" s="140"/>
      <c r="IPT121" s="140"/>
      <c r="IPU121" s="140"/>
      <c r="IPV121" s="140"/>
      <c r="IPW121" s="140"/>
      <c r="IPX121" s="140"/>
      <c r="IPY121" s="140"/>
      <c r="IPZ121" s="140"/>
      <c r="IQA121" s="140"/>
      <c r="IQB121" s="140"/>
      <c r="IQC121" s="140"/>
      <c r="IQD121" s="140"/>
      <c r="IQE121" s="140"/>
      <c r="IQF121" s="140"/>
      <c r="IQG121" s="140"/>
      <c r="IQH121" s="140"/>
      <c r="IQI121" s="140"/>
      <c r="IQJ121" s="140"/>
      <c r="IQK121" s="140"/>
      <c r="IQL121" s="140"/>
      <c r="IQM121" s="140"/>
      <c r="IQN121" s="140"/>
      <c r="IQO121" s="140"/>
      <c r="IQP121" s="140"/>
      <c r="IQQ121" s="140"/>
      <c r="IQR121" s="140"/>
      <c r="IQS121" s="140"/>
      <c r="IQT121" s="140"/>
      <c r="IQU121" s="140"/>
      <c r="IQV121" s="140"/>
      <c r="IQW121" s="140"/>
      <c r="IQX121" s="140"/>
      <c r="IQY121" s="140"/>
      <c r="IQZ121" s="140"/>
      <c r="IRA121" s="140"/>
      <c r="IRB121" s="140"/>
      <c r="IRC121" s="140"/>
      <c r="IRD121" s="140"/>
      <c r="IRE121" s="140"/>
      <c r="IRF121" s="140"/>
      <c r="IRG121" s="140"/>
      <c r="IRH121" s="140"/>
      <c r="IRI121" s="140"/>
      <c r="IRJ121" s="140"/>
      <c r="IRK121" s="140"/>
      <c r="IRL121" s="140"/>
      <c r="IRM121" s="140"/>
      <c r="IRN121" s="140"/>
      <c r="IRO121" s="140"/>
      <c r="IRP121" s="140"/>
      <c r="IRQ121" s="140"/>
      <c r="IRR121" s="140"/>
      <c r="IRS121" s="140"/>
      <c r="IRT121" s="140"/>
      <c r="IRU121" s="140"/>
      <c r="IRV121" s="140"/>
      <c r="IRW121" s="140"/>
      <c r="IRX121" s="140"/>
      <c r="IRY121" s="140"/>
      <c r="IRZ121" s="140"/>
      <c r="ISA121" s="140"/>
      <c r="ISB121" s="140"/>
      <c r="ISC121" s="140"/>
      <c r="ISD121" s="140"/>
      <c r="ISE121" s="140"/>
      <c r="ISF121" s="140"/>
      <c r="ISG121" s="140"/>
      <c r="ISH121" s="140"/>
      <c r="ISI121" s="140"/>
      <c r="ISJ121" s="140"/>
      <c r="ISK121" s="140"/>
      <c r="ISL121" s="140"/>
      <c r="ISM121" s="140"/>
      <c r="ISN121" s="140"/>
      <c r="ISO121" s="140"/>
      <c r="ISP121" s="140"/>
      <c r="ISQ121" s="140"/>
      <c r="ISR121" s="140"/>
      <c r="ISS121" s="140"/>
      <c r="IST121" s="140"/>
      <c r="ISU121" s="140"/>
      <c r="ISV121" s="140"/>
      <c r="ISW121" s="140"/>
      <c r="ISX121" s="140"/>
      <c r="ISY121" s="140"/>
      <c r="ISZ121" s="140"/>
      <c r="ITA121" s="140"/>
      <c r="ITB121" s="140"/>
      <c r="ITC121" s="140"/>
      <c r="ITD121" s="140"/>
      <c r="ITE121" s="140"/>
      <c r="ITF121" s="140"/>
      <c r="ITG121" s="140"/>
      <c r="ITH121" s="140"/>
      <c r="ITI121" s="140"/>
      <c r="ITJ121" s="140"/>
      <c r="ITK121" s="140"/>
      <c r="ITL121" s="140"/>
      <c r="ITM121" s="140"/>
      <c r="ITN121" s="140"/>
      <c r="ITO121" s="140"/>
      <c r="ITP121" s="140"/>
      <c r="ITQ121" s="140"/>
      <c r="ITR121" s="140"/>
      <c r="ITS121" s="140"/>
      <c r="ITT121" s="140"/>
      <c r="ITU121" s="140"/>
      <c r="ITV121" s="140"/>
      <c r="ITW121" s="140"/>
      <c r="ITX121" s="140"/>
      <c r="ITY121" s="140"/>
      <c r="ITZ121" s="140"/>
      <c r="IUA121" s="140"/>
      <c r="IUB121" s="140"/>
      <c r="IUC121" s="140"/>
      <c r="IUD121" s="140"/>
      <c r="IUE121" s="140"/>
      <c r="IUF121" s="140"/>
      <c r="IUG121" s="140"/>
      <c r="IUH121" s="140"/>
      <c r="IUI121" s="140"/>
      <c r="IUJ121" s="140"/>
      <c r="IUK121" s="140"/>
      <c r="IUL121" s="140"/>
      <c r="IUM121" s="140"/>
      <c r="IUN121" s="140"/>
      <c r="IUO121" s="140"/>
      <c r="IUP121" s="140"/>
      <c r="IUQ121" s="140"/>
      <c r="IUR121" s="140"/>
      <c r="IUS121" s="140"/>
      <c r="IUT121" s="140"/>
      <c r="IUU121" s="140"/>
      <c r="IUV121" s="140"/>
      <c r="IUW121" s="140"/>
      <c r="IUX121" s="140"/>
      <c r="IUY121" s="140"/>
      <c r="IUZ121" s="140"/>
      <c r="IVA121" s="140"/>
      <c r="IVB121" s="140"/>
      <c r="IVC121" s="140"/>
      <c r="IVD121" s="140"/>
      <c r="IVE121" s="140"/>
      <c r="IVF121" s="140"/>
      <c r="IVG121" s="140"/>
      <c r="IVH121" s="140"/>
      <c r="IVI121" s="140"/>
      <c r="IVJ121" s="140"/>
      <c r="IVK121" s="140"/>
      <c r="IVL121" s="140"/>
      <c r="IVM121" s="140"/>
      <c r="IVN121" s="140"/>
      <c r="IVO121" s="140"/>
      <c r="IVP121" s="140"/>
      <c r="IVQ121" s="140"/>
      <c r="IVR121" s="140"/>
      <c r="IVS121" s="140"/>
      <c r="IVT121" s="140"/>
      <c r="IVU121" s="140"/>
      <c r="IVV121" s="140"/>
      <c r="IVW121" s="140"/>
      <c r="IVX121" s="140"/>
      <c r="IVY121" s="140"/>
      <c r="IVZ121" s="140"/>
      <c r="IWA121" s="140"/>
      <c r="IWB121" s="140"/>
      <c r="IWC121" s="140"/>
      <c r="IWD121" s="140"/>
      <c r="IWE121" s="140"/>
      <c r="IWF121" s="140"/>
      <c r="IWG121" s="140"/>
      <c r="IWH121" s="140"/>
      <c r="IWI121" s="140"/>
      <c r="IWJ121" s="140"/>
      <c r="IWK121" s="140"/>
      <c r="IWL121" s="140"/>
      <c r="IWM121" s="140"/>
      <c r="IWN121" s="140"/>
      <c r="IWO121" s="140"/>
      <c r="IWP121" s="140"/>
      <c r="IWQ121" s="140"/>
      <c r="IWR121" s="140"/>
      <c r="IWS121" s="140"/>
      <c r="IWT121" s="140"/>
      <c r="IWU121" s="140"/>
      <c r="IWV121" s="140"/>
      <c r="IWW121" s="140"/>
      <c r="IWX121" s="140"/>
      <c r="IWY121" s="140"/>
      <c r="IWZ121" s="140"/>
      <c r="IXA121" s="140"/>
      <c r="IXB121" s="140"/>
      <c r="IXC121" s="140"/>
      <c r="IXD121" s="140"/>
      <c r="IXE121" s="140"/>
      <c r="IXF121" s="140"/>
      <c r="IXG121" s="140"/>
      <c r="IXH121" s="140"/>
      <c r="IXI121" s="140"/>
      <c r="IXJ121" s="140"/>
      <c r="IXK121" s="140"/>
      <c r="IXL121" s="140"/>
      <c r="IXM121" s="140"/>
      <c r="IXN121" s="140"/>
      <c r="IXO121" s="140"/>
      <c r="IXP121" s="140"/>
      <c r="IXQ121" s="140"/>
      <c r="IXR121" s="140"/>
      <c r="IXS121" s="140"/>
      <c r="IXT121" s="140"/>
      <c r="IXU121" s="140"/>
      <c r="IXV121" s="140"/>
      <c r="IXW121" s="140"/>
      <c r="IXX121" s="140"/>
      <c r="IXY121" s="140"/>
      <c r="IXZ121" s="140"/>
      <c r="IYA121" s="140"/>
      <c r="IYB121" s="140"/>
      <c r="IYC121" s="140"/>
      <c r="IYD121" s="140"/>
      <c r="IYE121" s="140"/>
      <c r="IYF121" s="140"/>
      <c r="IYG121" s="140"/>
      <c r="IYH121" s="140"/>
      <c r="IYI121" s="140"/>
      <c r="IYJ121" s="140"/>
      <c r="IYK121" s="140"/>
      <c r="IYL121" s="140"/>
      <c r="IYM121" s="140"/>
      <c r="IYN121" s="140"/>
      <c r="IYO121" s="140"/>
      <c r="IYP121" s="140"/>
      <c r="IYQ121" s="140"/>
      <c r="IYR121" s="140"/>
      <c r="IYS121" s="140"/>
      <c r="IYT121" s="140"/>
      <c r="IYU121" s="140"/>
      <c r="IYV121" s="140"/>
      <c r="IYW121" s="140"/>
      <c r="IYX121" s="140"/>
      <c r="IYY121" s="140"/>
      <c r="IYZ121" s="140"/>
      <c r="IZA121" s="140"/>
      <c r="IZB121" s="140"/>
      <c r="IZC121" s="140"/>
      <c r="IZD121" s="140"/>
      <c r="IZE121" s="140"/>
      <c r="IZF121" s="140"/>
      <c r="IZG121" s="140"/>
      <c r="IZH121" s="140"/>
      <c r="IZI121" s="140"/>
      <c r="IZJ121" s="140"/>
      <c r="IZK121" s="140"/>
      <c r="IZL121" s="140"/>
      <c r="IZM121" s="140"/>
      <c r="IZN121" s="140"/>
      <c r="IZO121" s="140"/>
      <c r="IZP121" s="140"/>
      <c r="IZQ121" s="140"/>
      <c r="IZR121" s="140"/>
      <c r="IZS121" s="140"/>
      <c r="IZT121" s="140"/>
      <c r="IZU121" s="140"/>
      <c r="IZV121" s="140"/>
      <c r="IZW121" s="140"/>
      <c r="IZX121" s="140"/>
      <c r="IZY121" s="140"/>
      <c r="IZZ121" s="140"/>
      <c r="JAA121" s="140"/>
      <c r="JAB121" s="140"/>
      <c r="JAC121" s="140"/>
      <c r="JAD121" s="140"/>
      <c r="JAE121" s="140"/>
      <c r="JAF121" s="140"/>
      <c r="JAG121" s="140"/>
      <c r="JAH121" s="140"/>
      <c r="JAI121" s="140"/>
      <c r="JAJ121" s="140"/>
      <c r="JAK121" s="140"/>
      <c r="JAL121" s="140"/>
      <c r="JAM121" s="140"/>
      <c r="JAN121" s="140"/>
      <c r="JAO121" s="140"/>
      <c r="JAP121" s="140"/>
      <c r="JAQ121" s="140"/>
      <c r="JAR121" s="140"/>
      <c r="JAS121" s="140"/>
      <c r="JAT121" s="140"/>
      <c r="JAU121" s="140"/>
      <c r="JAV121" s="140"/>
      <c r="JAW121" s="140"/>
      <c r="JAX121" s="140"/>
      <c r="JAY121" s="140"/>
      <c r="JAZ121" s="140"/>
      <c r="JBA121" s="140"/>
      <c r="JBB121" s="140"/>
      <c r="JBC121" s="140"/>
      <c r="JBD121" s="140"/>
      <c r="JBE121" s="140"/>
      <c r="JBF121" s="140"/>
      <c r="JBG121" s="140"/>
      <c r="JBH121" s="140"/>
      <c r="JBI121" s="140"/>
      <c r="JBJ121" s="140"/>
      <c r="JBK121" s="140"/>
      <c r="JBL121" s="140"/>
      <c r="JBM121" s="140"/>
      <c r="JBN121" s="140"/>
      <c r="JBO121" s="140"/>
      <c r="JBP121" s="140"/>
      <c r="JBQ121" s="140"/>
      <c r="JBR121" s="140"/>
      <c r="JBS121" s="140"/>
      <c r="JBT121" s="140"/>
      <c r="JBU121" s="140"/>
      <c r="JBV121" s="140"/>
      <c r="JBW121" s="140"/>
      <c r="JBX121" s="140"/>
      <c r="JBY121" s="140"/>
      <c r="JBZ121" s="140"/>
      <c r="JCA121" s="140"/>
      <c r="JCB121" s="140"/>
      <c r="JCC121" s="140"/>
      <c r="JCD121" s="140"/>
      <c r="JCE121" s="140"/>
      <c r="JCF121" s="140"/>
      <c r="JCG121" s="140"/>
      <c r="JCH121" s="140"/>
      <c r="JCI121" s="140"/>
      <c r="JCJ121" s="140"/>
      <c r="JCK121" s="140"/>
      <c r="JCL121" s="140"/>
      <c r="JCM121" s="140"/>
      <c r="JCN121" s="140"/>
      <c r="JCO121" s="140"/>
      <c r="JCP121" s="140"/>
      <c r="JCQ121" s="140"/>
      <c r="JCR121" s="140"/>
      <c r="JCS121" s="140"/>
      <c r="JCT121" s="140"/>
      <c r="JCU121" s="140"/>
      <c r="JCV121" s="140"/>
      <c r="JCW121" s="140"/>
      <c r="JCX121" s="140"/>
      <c r="JCY121" s="140"/>
      <c r="JCZ121" s="140"/>
      <c r="JDA121" s="140"/>
      <c r="JDB121" s="140"/>
      <c r="JDC121" s="140"/>
      <c r="JDD121" s="140"/>
      <c r="JDE121" s="140"/>
      <c r="JDF121" s="140"/>
      <c r="JDG121" s="140"/>
      <c r="JDH121" s="140"/>
      <c r="JDI121" s="140"/>
      <c r="JDJ121" s="140"/>
      <c r="JDK121" s="140"/>
      <c r="JDL121" s="140"/>
      <c r="JDM121" s="140"/>
      <c r="JDN121" s="140"/>
      <c r="JDO121" s="140"/>
      <c r="JDP121" s="140"/>
      <c r="JDQ121" s="140"/>
      <c r="JDR121" s="140"/>
      <c r="JDS121" s="140"/>
      <c r="JDT121" s="140"/>
      <c r="JDU121" s="140"/>
      <c r="JDV121" s="140"/>
      <c r="JDW121" s="140"/>
      <c r="JDX121" s="140"/>
      <c r="JDY121" s="140"/>
      <c r="JDZ121" s="140"/>
      <c r="JEA121" s="140"/>
      <c r="JEB121" s="140"/>
      <c r="JEC121" s="140"/>
      <c r="JED121" s="140"/>
      <c r="JEE121" s="140"/>
      <c r="JEF121" s="140"/>
      <c r="JEG121" s="140"/>
      <c r="JEH121" s="140"/>
      <c r="JEI121" s="140"/>
      <c r="JEJ121" s="140"/>
      <c r="JEK121" s="140"/>
      <c r="JEL121" s="140"/>
      <c r="JEM121" s="140"/>
      <c r="JEN121" s="140"/>
      <c r="JEO121" s="140"/>
      <c r="JEP121" s="140"/>
      <c r="JEQ121" s="140"/>
      <c r="JER121" s="140"/>
      <c r="JES121" s="140"/>
      <c r="JET121" s="140"/>
      <c r="JEU121" s="140"/>
      <c r="JEV121" s="140"/>
      <c r="JEW121" s="140"/>
      <c r="JEX121" s="140"/>
      <c r="JEY121" s="140"/>
      <c r="JEZ121" s="140"/>
      <c r="JFA121" s="140"/>
      <c r="JFB121" s="140"/>
      <c r="JFC121" s="140"/>
      <c r="JFD121" s="140"/>
      <c r="JFE121" s="140"/>
      <c r="JFF121" s="140"/>
      <c r="JFG121" s="140"/>
      <c r="JFH121" s="140"/>
      <c r="JFI121" s="140"/>
      <c r="JFJ121" s="140"/>
      <c r="JFK121" s="140"/>
      <c r="JFL121" s="140"/>
      <c r="JFM121" s="140"/>
      <c r="JFN121" s="140"/>
      <c r="JFO121" s="140"/>
      <c r="JFP121" s="140"/>
      <c r="JFQ121" s="140"/>
      <c r="JFR121" s="140"/>
      <c r="JFS121" s="140"/>
      <c r="JFT121" s="140"/>
      <c r="JFU121" s="140"/>
      <c r="JFV121" s="140"/>
      <c r="JFW121" s="140"/>
      <c r="JFX121" s="140"/>
      <c r="JFY121" s="140"/>
      <c r="JFZ121" s="140"/>
      <c r="JGA121" s="140"/>
      <c r="JGB121" s="140"/>
      <c r="JGC121" s="140"/>
      <c r="JGD121" s="140"/>
      <c r="JGE121" s="140"/>
      <c r="JGF121" s="140"/>
      <c r="JGG121" s="140"/>
      <c r="JGH121" s="140"/>
      <c r="JGI121" s="140"/>
      <c r="JGJ121" s="140"/>
      <c r="JGK121" s="140"/>
      <c r="JGL121" s="140"/>
      <c r="JGM121" s="140"/>
      <c r="JGN121" s="140"/>
      <c r="JGO121" s="140"/>
      <c r="JGP121" s="140"/>
      <c r="JGQ121" s="140"/>
      <c r="JGR121" s="140"/>
      <c r="JGS121" s="140"/>
      <c r="JGT121" s="140"/>
      <c r="JGU121" s="140"/>
      <c r="JGV121" s="140"/>
      <c r="JGW121" s="140"/>
      <c r="JGX121" s="140"/>
      <c r="JGY121" s="140"/>
      <c r="JGZ121" s="140"/>
      <c r="JHA121" s="140"/>
      <c r="JHB121" s="140"/>
      <c r="JHC121" s="140"/>
      <c r="JHD121" s="140"/>
      <c r="JHE121" s="140"/>
      <c r="JHF121" s="140"/>
      <c r="JHG121" s="140"/>
      <c r="JHH121" s="140"/>
      <c r="JHI121" s="140"/>
      <c r="JHJ121" s="140"/>
      <c r="JHK121" s="140"/>
      <c r="JHL121" s="140"/>
      <c r="JHM121" s="140"/>
      <c r="JHN121" s="140"/>
      <c r="JHO121" s="140"/>
      <c r="JHP121" s="140"/>
      <c r="JHQ121" s="140"/>
      <c r="JHR121" s="140"/>
      <c r="JHS121" s="140"/>
      <c r="JHT121" s="140"/>
      <c r="JHU121" s="140"/>
      <c r="JHV121" s="140"/>
      <c r="JHW121" s="140"/>
      <c r="JHX121" s="140"/>
      <c r="JHY121" s="140"/>
      <c r="JHZ121" s="140"/>
      <c r="JIA121" s="140"/>
      <c r="JIB121" s="140"/>
      <c r="JIC121" s="140"/>
      <c r="JID121" s="140"/>
      <c r="JIE121" s="140"/>
      <c r="JIF121" s="140"/>
      <c r="JIG121" s="140"/>
      <c r="JIH121" s="140"/>
      <c r="JII121" s="140"/>
      <c r="JIJ121" s="140"/>
      <c r="JIK121" s="140"/>
      <c r="JIL121" s="140"/>
      <c r="JIM121" s="140"/>
      <c r="JIN121" s="140"/>
      <c r="JIO121" s="140"/>
      <c r="JIP121" s="140"/>
      <c r="JIQ121" s="140"/>
      <c r="JIR121" s="140"/>
      <c r="JIS121" s="140"/>
      <c r="JIT121" s="140"/>
      <c r="JIU121" s="140"/>
      <c r="JIV121" s="140"/>
      <c r="JIW121" s="140"/>
      <c r="JIX121" s="140"/>
      <c r="JIY121" s="140"/>
      <c r="JIZ121" s="140"/>
      <c r="JJA121" s="140"/>
      <c r="JJB121" s="140"/>
      <c r="JJC121" s="140"/>
      <c r="JJD121" s="140"/>
      <c r="JJE121" s="140"/>
      <c r="JJF121" s="140"/>
      <c r="JJG121" s="140"/>
      <c r="JJH121" s="140"/>
      <c r="JJI121" s="140"/>
      <c r="JJJ121" s="140"/>
      <c r="JJK121" s="140"/>
      <c r="JJL121" s="140"/>
      <c r="JJM121" s="140"/>
      <c r="JJN121" s="140"/>
      <c r="JJO121" s="140"/>
      <c r="JJP121" s="140"/>
      <c r="JJQ121" s="140"/>
      <c r="JJR121" s="140"/>
      <c r="JJS121" s="140"/>
      <c r="JJT121" s="140"/>
      <c r="JJU121" s="140"/>
      <c r="JJV121" s="140"/>
      <c r="JJW121" s="140"/>
      <c r="JJX121" s="140"/>
      <c r="JJY121" s="140"/>
      <c r="JJZ121" s="140"/>
      <c r="JKA121" s="140"/>
      <c r="JKB121" s="140"/>
      <c r="JKC121" s="140"/>
      <c r="JKD121" s="140"/>
      <c r="JKE121" s="140"/>
      <c r="JKF121" s="140"/>
      <c r="JKG121" s="140"/>
      <c r="JKH121" s="140"/>
      <c r="JKI121" s="140"/>
      <c r="JKJ121" s="140"/>
      <c r="JKK121" s="140"/>
      <c r="JKL121" s="140"/>
      <c r="JKM121" s="140"/>
      <c r="JKN121" s="140"/>
      <c r="JKO121" s="140"/>
      <c r="JKP121" s="140"/>
      <c r="JKQ121" s="140"/>
      <c r="JKR121" s="140"/>
      <c r="JKS121" s="140"/>
      <c r="JKT121" s="140"/>
      <c r="JKU121" s="140"/>
      <c r="JKV121" s="140"/>
      <c r="JKW121" s="140"/>
      <c r="JKX121" s="140"/>
      <c r="JKY121" s="140"/>
      <c r="JKZ121" s="140"/>
      <c r="JLA121" s="140"/>
      <c r="JLB121" s="140"/>
      <c r="JLC121" s="140"/>
      <c r="JLD121" s="140"/>
      <c r="JLE121" s="140"/>
      <c r="JLF121" s="140"/>
      <c r="JLG121" s="140"/>
      <c r="JLH121" s="140"/>
      <c r="JLI121" s="140"/>
      <c r="JLJ121" s="140"/>
      <c r="JLK121" s="140"/>
      <c r="JLL121" s="140"/>
      <c r="JLM121" s="140"/>
      <c r="JLN121" s="140"/>
      <c r="JLO121" s="140"/>
      <c r="JLP121" s="140"/>
      <c r="JLQ121" s="140"/>
      <c r="JLR121" s="140"/>
      <c r="JLS121" s="140"/>
      <c r="JLT121" s="140"/>
      <c r="JLU121" s="140"/>
      <c r="JLV121" s="140"/>
      <c r="JLW121" s="140"/>
      <c r="JLX121" s="140"/>
      <c r="JLY121" s="140"/>
      <c r="JLZ121" s="140"/>
      <c r="JMA121" s="140"/>
      <c r="JMB121" s="140"/>
      <c r="JMC121" s="140"/>
      <c r="JMD121" s="140"/>
      <c r="JME121" s="140"/>
      <c r="JMF121" s="140"/>
      <c r="JMG121" s="140"/>
      <c r="JMH121" s="140"/>
      <c r="JMI121" s="140"/>
      <c r="JMJ121" s="140"/>
      <c r="JMK121" s="140"/>
      <c r="JML121" s="140"/>
      <c r="JMM121" s="140"/>
      <c r="JMN121" s="140"/>
      <c r="JMO121" s="140"/>
      <c r="JMP121" s="140"/>
      <c r="JMQ121" s="140"/>
      <c r="JMR121" s="140"/>
      <c r="JMS121" s="140"/>
      <c r="JMT121" s="140"/>
      <c r="JMU121" s="140"/>
      <c r="JMV121" s="140"/>
      <c r="JMW121" s="140"/>
      <c r="JMX121" s="140"/>
      <c r="JMY121" s="140"/>
      <c r="JMZ121" s="140"/>
      <c r="JNA121" s="140"/>
      <c r="JNB121" s="140"/>
      <c r="JNC121" s="140"/>
      <c r="JND121" s="140"/>
      <c r="JNE121" s="140"/>
      <c r="JNF121" s="140"/>
      <c r="JNG121" s="140"/>
      <c r="JNH121" s="140"/>
      <c r="JNI121" s="140"/>
      <c r="JNJ121" s="140"/>
      <c r="JNK121" s="140"/>
      <c r="JNL121" s="140"/>
      <c r="JNM121" s="140"/>
      <c r="JNN121" s="140"/>
      <c r="JNO121" s="140"/>
      <c r="JNP121" s="140"/>
      <c r="JNQ121" s="140"/>
      <c r="JNR121" s="140"/>
      <c r="JNS121" s="140"/>
      <c r="JNT121" s="140"/>
      <c r="JNU121" s="140"/>
      <c r="JNV121" s="140"/>
      <c r="JNW121" s="140"/>
      <c r="JNX121" s="140"/>
      <c r="JNY121" s="140"/>
      <c r="JNZ121" s="140"/>
      <c r="JOA121" s="140"/>
      <c r="JOB121" s="140"/>
      <c r="JOC121" s="140"/>
      <c r="JOD121" s="140"/>
      <c r="JOE121" s="140"/>
      <c r="JOF121" s="140"/>
      <c r="JOG121" s="140"/>
      <c r="JOH121" s="140"/>
      <c r="JOI121" s="140"/>
      <c r="JOJ121" s="140"/>
      <c r="JOK121" s="140"/>
      <c r="JOL121" s="140"/>
      <c r="JOM121" s="140"/>
      <c r="JON121" s="140"/>
      <c r="JOO121" s="140"/>
      <c r="JOP121" s="140"/>
      <c r="JOQ121" s="140"/>
      <c r="JOR121" s="140"/>
      <c r="JOS121" s="140"/>
      <c r="JOT121" s="140"/>
      <c r="JOU121" s="140"/>
      <c r="JOV121" s="140"/>
      <c r="JOW121" s="140"/>
      <c r="JOX121" s="140"/>
      <c r="JOY121" s="140"/>
      <c r="JOZ121" s="140"/>
      <c r="JPA121" s="140"/>
      <c r="JPB121" s="140"/>
      <c r="JPC121" s="140"/>
      <c r="JPD121" s="140"/>
      <c r="JPE121" s="140"/>
      <c r="JPF121" s="140"/>
      <c r="JPG121" s="140"/>
      <c r="JPH121" s="140"/>
      <c r="JPI121" s="140"/>
      <c r="JPJ121" s="140"/>
      <c r="JPK121" s="140"/>
      <c r="JPL121" s="140"/>
      <c r="JPM121" s="140"/>
      <c r="JPN121" s="140"/>
      <c r="JPO121" s="140"/>
      <c r="JPP121" s="140"/>
      <c r="JPQ121" s="140"/>
      <c r="JPR121" s="140"/>
      <c r="JPS121" s="140"/>
      <c r="JPT121" s="140"/>
      <c r="JPU121" s="140"/>
      <c r="JPV121" s="140"/>
      <c r="JPW121" s="140"/>
      <c r="JPX121" s="140"/>
      <c r="JPY121" s="140"/>
      <c r="JPZ121" s="140"/>
      <c r="JQA121" s="140"/>
      <c r="JQB121" s="140"/>
      <c r="JQC121" s="140"/>
      <c r="JQD121" s="140"/>
      <c r="JQE121" s="140"/>
      <c r="JQF121" s="140"/>
      <c r="JQG121" s="140"/>
      <c r="JQH121" s="140"/>
      <c r="JQI121" s="140"/>
      <c r="JQJ121" s="140"/>
      <c r="JQK121" s="140"/>
      <c r="JQL121" s="140"/>
      <c r="JQM121" s="140"/>
      <c r="JQN121" s="140"/>
      <c r="JQO121" s="140"/>
      <c r="JQP121" s="140"/>
      <c r="JQQ121" s="140"/>
      <c r="JQR121" s="140"/>
      <c r="JQS121" s="140"/>
      <c r="JQT121" s="140"/>
      <c r="JQU121" s="140"/>
      <c r="JQV121" s="140"/>
      <c r="JQW121" s="140"/>
      <c r="JQX121" s="140"/>
      <c r="JQY121" s="140"/>
      <c r="JQZ121" s="140"/>
      <c r="JRA121" s="140"/>
      <c r="JRB121" s="140"/>
      <c r="JRC121" s="140"/>
      <c r="JRD121" s="140"/>
      <c r="JRE121" s="140"/>
      <c r="JRF121" s="140"/>
      <c r="JRG121" s="140"/>
      <c r="JRH121" s="140"/>
      <c r="JRI121" s="140"/>
      <c r="JRJ121" s="140"/>
      <c r="JRK121" s="140"/>
      <c r="JRL121" s="140"/>
      <c r="JRM121" s="140"/>
      <c r="JRN121" s="140"/>
      <c r="JRO121" s="140"/>
      <c r="JRP121" s="140"/>
      <c r="JRQ121" s="140"/>
      <c r="JRR121" s="140"/>
      <c r="JRS121" s="140"/>
      <c r="JRT121" s="140"/>
      <c r="JRU121" s="140"/>
      <c r="JRV121" s="140"/>
      <c r="JRW121" s="140"/>
      <c r="JRX121" s="140"/>
      <c r="JRY121" s="140"/>
      <c r="JRZ121" s="140"/>
      <c r="JSA121" s="140"/>
      <c r="JSB121" s="140"/>
      <c r="JSC121" s="140"/>
      <c r="JSD121" s="140"/>
      <c r="JSE121" s="140"/>
      <c r="JSF121" s="140"/>
      <c r="JSG121" s="140"/>
      <c r="JSH121" s="140"/>
      <c r="JSI121" s="140"/>
      <c r="JSJ121" s="140"/>
      <c r="JSK121" s="140"/>
      <c r="JSL121" s="140"/>
      <c r="JSM121" s="140"/>
      <c r="JSN121" s="140"/>
      <c r="JSO121" s="140"/>
      <c r="JSP121" s="140"/>
      <c r="JSQ121" s="140"/>
      <c r="JSR121" s="140"/>
      <c r="JSS121" s="140"/>
      <c r="JST121" s="140"/>
      <c r="JSU121" s="140"/>
      <c r="JSV121" s="140"/>
      <c r="JSW121" s="140"/>
      <c r="JSX121" s="140"/>
      <c r="JSY121" s="140"/>
      <c r="JSZ121" s="140"/>
      <c r="JTA121" s="140"/>
      <c r="JTB121" s="140"/>
      <c r="JTC121" s="140"/>
      <c r="JTD121" s="140"/>
      <c r="JTE121" s="140"/>
      <c r="JTF121" s="140"/>
      <c r="JTG121" s="140"/>
      <c r="JTH121" s="140"/>
      <c r="JTI121" s="140"/>
      <c r="JTJ121" s="140"/>
      <c r="JTK121" s="140"/>
      <c r="JTL121" s="140"/>
      <c r="JTM121" s="140"/>
      <c r="JTN121" s="140"/>
      <c r="JTO121" s="140"/>
      <c r="JTP121" s="140"/>
      <c r="JTQ121" s="140"/>
      <c r="JTR121" s="140"/>
      <c r="JTS121" s="140"/>
      <c r="JTT121" s="140"/>
      <c r="JTU121" s="140"/>
      <c r="JTV121" s="140"/>
      <c r="JTW121" s="140"/>
      <c r="JTX121" s="140"/>
      <c r="JTY121" s="140"/>
      <c r="JTZ121" s="140"/>
      <c r="JUA121" s="140"/>
      <c r="JUB121" s="140"/>
      <c r="JUC121" s="140"/>
      <c r="JUD121" s="140"/>
      <c r="JUE121" s="140"/>
      <c r="JUF121" s="140"/>
      <c r="JUG121" s="140"/>
      <c r="JUH121" s="140"/>
      <c r="JUI121" s="140"/>
      <c r="JUJ121" s="140"/>
      <c r="JUK121" s="140"/>
      <c r="JUL121" s="140"/>
      <c r="JUM121" s="140"/>
      <c r="JUN121" s="140"/>
      <c r="JUO121" s="140"/>
      <c r="JUP121" s="140"/>
      <c r="JUQ121" s="140"/>
      <c r="JUR121" s="140"/>
      <c r="JUS121" s="140"/>
      <c r="JUT121" s="140"/>
      <c r="JUU121" s="140"/>
      <c r="JUV121" s="140"/>
      <c r="JUW121" s="140"/>
      <c r="JUX121" s="140"/>
      <c r="JUY121" s="140"/>
      <c r="JUZ121" s="140"/>
      <c r="JVA121" s="140"/>
      <c r="JVB121" s="140"/>
      <c r="JVC121" s="140"/>
      <c r="JVD121" s="140"/>
      <c r="JVE121" s="140"/>
      <c r="JVF121" s="140"/>
      <c r="JVG121" s="140"/>
      <c r="JVH121" s="140"/>
      <c r="JVI121" s="140"/>
      <c r="JVJ121" s="140"/>
      <c r="JVK121" s="140"/>
      <c r="JVL121" s="140"/>
      <c r="JVM121" s="140"/>
      <c r="JVN121" s="140"/>
      <c r="JVO121" s="140"/>
      <c r="JVP121" s="140"/>
      <c r="JVQ121" s="140"/>
      <c r="JVR121" s="140"/>
      <c r="JVS121" s="140"/>
      <c r="JVT121" s="140"/>
      <c r="JVU121" s="140"/>
      <c r="JVV121" s="140"/>
      <c r="JVW121" s="140"/>
      <c r="JVX121" s="140"/>
      <c r="JVY121" s="140"/>
      <c r="JVZ121" s="140"/>
      <c r="JWA121" s="140"/>
      <c r="JWB121" s="140"/>
      <c r="JWC121" s="140"/>
      <c r="JWD121" s="140"/>
      <c r="JWE121" s="140"/>
      <c r="JWF121" s="140"/>
      <c r="JWG121" s="140"/>
      <c r="JWH121" s="140"/>
      <c r="JWI121" s="140"/>
      <c r="JWJ121" s="140"/>
      <c r="JWK121" s="140"/>
      <c r="JWL121" s="140"/>
      <c r="JWM121" s="140"/>
      <c r="JWN121" s="140"/>
      <c r="JWO121" s="140"/>
      <c r="JWP121" s="140"/>
      <c r="JWQ121" s="140"/>
      <c r="JWR121" s="140"/>
      <c r="JWS121" s="140"/>
      <c r="JWT121" s="140"/>
      <c r="JWU121" s="140"/>
      <c r="JWV121" s="140"/>
      <c r="JWW121" s="140"/>
      <c r="JWX121" s="140"/>
      <c r="JWY121" s="140"/>
      <c r="JWZ121" s="140"/>
      <c r="JXA121" s="140"/>
      <c r="JXB121" s="140"/>
      <c r="JXC121" s="140"/>
      <c r="JXD121" s="140"/>
      <c r="JXE121" s="140"/>
      <c r="JXF121" s="140"/>
      <c r="JXG121" s="140"/>
      <c r="JXH121" s="140"/>
      <c r="JXI121" s="140"/>
      <c r="JXJ121" s="140"/>
      <c r="JXK121" s="140"/>
      <c r="JXL121" s="140"/>
      <c r="JXM121" s="140"/>
      <c r="JXN121" s="140"/>
      <c r="JXO121" s="140"/>
      <c r="JXP121" s="140"/>
      <c r="JXQ121" s="140"/>
      <c r="JXR121" s="140"/>
      <c r="JXS121" s="140"/>
      <c r="JXT121" s="140"/>
      <c r="JXU121" s="140"/>
      <c r="JXV121" s="140"/>
      <c r="JXW121" s="140"/>
      <c r="JXX121" s="140"/>
      <c r="JXY121" s="140"/>
      <c r="JXZ121" s="140"/>
      <c r="JYA121" s="140"/>
      <c r="JYB121" s="140"/>
      <c r="JYC121" s="140"/>
      <c r="JYD121" s="140"/>
      <c r="JYE121" s="140"/>
      <c r="JYF121" s="140"/>
      <c r="JYG121" s="140"/>
      <c r="JYH121" s="140"/>
      <c r="JYI121" s="140"/>
      <c r="JYJ121" s="140"/>
      <c r="JYK121" s="140"/>
      <c r="JYL121" s="140"/>
      <c r="JYM121" s="140"/>
      <c r="JYN121" s="140"/>
      <c r="JYO121" s="140"/>
      <c r="JYP121" s="140"/>
      <c r="JYQ121" s="140"/>
      <c r="JYR121" s="140"/>
      <c r="JYS121" s="140"/>
      <c r="JYT121" s="140"/>
      <c r="JYU121" s="140"/>
      <c r="JYV121" s="140"/>
      <c r="JYW121" s="140"/>
      <c r="JYX121" s="140"/>
      <c r="JYY121" s="140"/>
      <c r="JYZ121" s="140"/>
      <c r="JZA121" s="140"/>
      <c r="JZB121" s="140"/>
      <c r="JZC121" s="140"/>
      <c r="JZD121" s="140"/>
      <c r="JZE121" s="140"/>
      <c r="JZF121" s="140"/>
      <c r="JZG121" s="140"/>
      <c r="JZH121" s="140"/>
      <c r="JZI121" s="140"/>
      <c r="JZJ121" s="140"/>
      <c r="JZK121" s="140"/>
      <c r="JZL121" s="140"/>
      <c r="JZM121" s="140"/>
      <c r="JZN121" s="140"/>
      <c r="JZO121" s="140"/>
      <c r="JZP121" s="140"/>
      <c r="JZQ121" s="140"/>
      <c r="JZR121" s="140"/>
      <c r="JZS121" s="140"/>
      <c r="JZT121" s="140"/>
      <c r="JZU121" s="140"/>
      <c r="JZV121" s="140"/>
      <c r="JZW121" s="140"/>
      <c r="JZX121" s="140"/>
      <c r="JZY121" s="140"/>
      <c r="JZZ121" s="140"/>
      <c r="KAA121" s="140"/>
      <c r="KAB121" s="140"/>
      <c r="KAC121" s="140"/>
      <c r="KAD121" s="140"/>
      <c r="KAE121" s="140"/>
      <c r="KAF121" s="140"/>
      <c r="KAG121" s="140"/>
      <c r="KAH121" s="140"/>
      <c r="KAI121" s="140"/>
      <c r="KAJ121" s="140"/>
      <c r="KAK121" s="140"/>
      <c r="KAL121" s="140"/>
      <c r="KAM121" s="140"/>
      <c r="KAN121" s="140"/>
      <c r="KAO121" s="140"/>
      <c r="KAP121" s="140"/>
      <c r="KAQ121" s="140"/>
      <c r="KAR121" s="140"/>
      <c r="KAS121" s="140"/>
      <c r="KAT121" s="140"/>
      <c r="KAU121" s="140"/>
      <c r="KAV121" s="140"/>
      <c r="KAW121" s="140"/>
      <c r="KAX121" s="140"/>
      <c r="KAY121" s="140"/>
      <c r="KAZ121" s="140"/>
      <c r="KBA121" s="140"/>
      <c r="KBB121" s="140"/>
      <c r="KBC121" s="140"/>
      <c r="KBD121" s="140"/>
      <c r="KBE121" s="140"/>
      <c r="KBF121" s="140"/>
      <c r="KBG121" s="140"/>
      <c r="KBH121" s="140"/>
      <c r="KBI121" s="140"/>
      <c r="KBJ121" s="140"/>
      <c r="KBK121" s="140"/>
      <c r="KBL121" s="140"/>
      <c r="KBM121" s="140"/>
      <c r="KBN121" s="140"/>
      <c r="KBO121" s="140"/>
      <c r="KBP121" s="140"/>
      <c r="KBQ121" s="140"/>
      <c r="KBR121" s="140"/>
      <c r="KBS121" s="140"/>
      <c r="KBT121" s="140"/>
      <c r="KBU121" s="140"/>
      <c r="KBV121" s="140"/>
      <c r="KBW121" s="140"/>
      <c r="KBX121" s="140"/>
      <c r="KBY121" s="140"/>
      <c r="KBZ121" s="140"/>
      <c r="KCA121" s="140"/>
      <c r="KCB121" s="140"/>
      <c r="KCC121" s="140"/>
      <c r="KCD121" s="140"/>
      <c r="KCE121" s="140"/>
      <c r="KCF121" s="140"/>
      <c r="KCG121" s="140"/>
      <c r="KCH121" s="140"/>
      <c r="KCI121" s="140"/>
      <c r="KCJ121" s="140"/>
      <c r="KCK121" s="140"/>
      <c r="KCL121" s="140"/>
      <c r="KCM121" s="140"/>
      <c r="KCN121" s="140"/>
      <c r="KCO121" s="140"/>
      <c r="KCP121" s="140"/>
      <c r="KCQ121" s="140"/>
      <c r="KCR121" s="140"/>
      <c r="KCS121" s="140"/>
      <c r="KCT121" s="140"/>
      <c r="KCU121" s="140"/>
      <c r="KCV121" s="140"/>
      <c r="KCW121" s="140"/>
      <c r="KCX121" s="140"/>
      <c r="KCY121" s="140"/>
      <c r="KCZ121" s="140"/>
      <c r="KDA121" s="140"/>
      <c r="KDB121" s="140"/>
      <c r="KDC121" s="140"/>
      <c r="KDD121" s="140"/>
      <c r="KDE121" s="140"/>
      <c r="KDF121" s="140"/>
      <c r="KDG121" s="140"/>
      <c r="KDH121" s="140"/>
      <c r="KDI121" s="140"/>
      <c r="KDJ121" s="140"/>
      <c r="KDK121" s="140"/>
      <c r="KDL121" s="140"/>
      <c r="KDM121" s="140"/>
      <c r="KDN121" s="140"/>
      <c r="KDO121" s="140"/>
      <c r="KDP121" s="140"/>
      <c r="KDQ121" s="140"/>
      <c r="KDR121" s="140"/>
      <c r="KDS121" s="140"/>
      <c r="KDT121" s="140"/>
      <c r="KDU121" s="140"/>
      <c r="KDV121" s="140"/>
      <c r="KDW121" s="140"/>
      <c r="KDX121" s="140"/>
      <c r="KDY121" s="140"/>
      <c r="KDZ121" s="140"/>
      <c r="KEA121" s="140"/>
      <c r="KEB121" s="140"/>
      <c r="KEC121" s="140"/>
      <c r="KED121" s="140"/>
      <c r="KEE121" s="140"/>
      <c r="KEF121" s="140"/>
      <c r="KEG121" s="140"/>
      <c r="KEH121" s="140"/>
      <c r="KEI121" s="140"/>
      <c r="KEJ121" s="140"/>
      <c r="KEK121" s="140"/>
      <c r="KEL121" s="140"/>
      <c r="KEM121" s="140"/>
      <c r="KEN121" s="140"/>
      <c r="KEO121" s="140"/>
      <c r="KEP121" s="140"/>
      <c r="KEQ121" s="140"/>
      <c r="KER121" s="140"/>
      <c r="KES121" s="140"/>
      <c r="KET121" s="140"/>
      <c r="KEU121" s="140"/>
      <c r="KEV121" s="140"/>
      <c r="KEW121" s="140"/>
      <c r="KEX121" s="140"/>
      <c r="KEY121" s="140"/>
      <c r="KEZ121" s="140"/>
      <c r="KFA121" s="140"/>
      <c r="KFB121" s="140"/>
      <c r="KFC121" s="140"/>
      <c r="KFD121" s="140"/>
      <c r="KFE121" s="140"/>
      <c r="KFF121" s="140"/>
      <c r="KFG121" s="140"/>
      <c r="KFH121" s="140"/>
      <c r="KFI121" s="140"/>
      <c r="KFJ121" s="140"/>
      <c r="KFK121" s="140"/>
      <c r="KFL121" s="140"/>
      <c r="KFM121" s="140"/>
      <c r="KFN121" s="140"/>
      <c r="KFO121" s="140"/>
      <c r="KFP121" s="140"/>
      <c r="KFQ121" s="140"/>
      <c r="KFR121" s="140"/>
      <c r="KFS121" s="140"/>
      <c r="KFT121" s="140"/>
      <c r="KFU121" s="140"/>
      <c r="KFV121" s="140"/>
      <c r="KFW121" s="140"/>
      <c r="KFX121" s="140"/>
      <c r="KFY121" s="140"/>
      <c r="KFZ121" s="140"/>
      <c r="KGA121" s="140"/>
      <c r="KGB121" s="140"/>
      <c r="KGC121" s="140"/>
      <c r="KGD121" s="140"/>
      <c r="KGE121" s="140"/>
      <c r="KGF121" s="140"/>
      <c r="KGG121" s="140"/>
      <c r="KGH121" s="140"/>
      <c r="KGI121" s="140"/>
      <c r="KGJ121" s="140"/>
      <c r="KGK121" s="140"/>
      <c r="KGL121" s="140"/>
      <c r="KGM121" s="140"/>
      <c r="KGN121" s="140"/>
      <c r="KGO121" s="140"/>
      <c r="KGP121" s="140"/>
      <c r="KGQ121" s="140"/>
      <c r="KGR121" s="140"/>
      <c r="KGS121" s="140"/>
      <c r="KGT121" s="140"/>
      <c r="KGU121" s="140"/>
      <c r="KGV121" s="140"/>
      <c r="KGW121" s="140"/>
      <c r="KGX121" s="140"/>
      <c r="KGY121" s="140"/>
      <c r="KGZ121" s="140"/>
      <c r="KHA121" s="140"/>
      <c r="KHB121" s="140"/>
      <c r="KHC121" s="140"/>
      <c r="KHD121" s="140"/>
      <c r="KHE121" s="140"/>
      <c r="KHF121" s="140"/>
      <c r="KHG121" s="140"/>
      <c r="KHH121" s="140"/>
      <c r="KHI121" s="140"/>
      <c r="KHJ121" s="140"/>
      <c r="KHK121" s="140"/>
      <c r="KHL121" s="140"/>
      <c r="KHM121" s="140"/>
      <c r="KHN121" s="140"/>
      <c r="KHO121" s="140"/>
      <c r="KHP121" s="140"/>
      <c r="KHQ121" s="140"/>
      <c r="KHR121" s="140"/>
      <c r="KHS121" s="140"/>
      <c r="KHT121" s="140"/>
      <c r="KHU121" s="140"/>
      <c r="KHV121" s="140"/>
      <c r="KHW121" s="140"/>
      <c r="KHX121" s="140"/>
      <c r="KHY121" s="140"/>
      <c r="KHZ121" s="140"/>
      <c r="KIA121" s="140"/>
      <c r="KIB121" s="140"/>
      <c r="KIC121" s="140"/>
      <c r="KID121" s="140"/>
      <c r="KIE121" s="140"/>
      <c r="KIF121" s="140"/>
      <c r="KIG121" s="140"/>
      <c r="KIH121" s="140"/>
      <c r="KII121" s="140"/>
      <c r="KIJ121" s="140"/>
      <c r="KIK121" s="140"/>
      <c r="KIL121" s="140"/>
      <c r="KIM121" s="140"/>
      <c r="KIN121" s="140"/>
      <c r="KIO121" s="140"/>
      <c r="KIP121" s="140"/>
      <c r="KIQ121" s="140"/>
      <c r="KIR121" s="140"/>
      <c r="KIS121" s="140"/>
      <c r="KIT121" s="140"/>
      <c r="KIU121" s="140"/>
      <c r="KIV121" s="140"/>
      <c r="KIW121" s="140"/>
      <c r="KIX121" s="140"/>
      <c r="KIY121" s="140"/>
      <c r="KIZ121" s="140"/>
      <c r="KJA121" s="140"/>
      <c r="KJB121" s="140"/>
      <c r="KJC121" s="140"/>
      <c r="KJD121" s="140"/>
      <c r="KJE121" s="140"/>
      <c r="KJF121" s="140"/>
      <c r="KJG121" s="140"/>
      <c r="KJH121" s="140"/>
      <c r="KJI121" s="140"/>
      <c r="KJJ121" s="140"/>
      <c r="KJK121" s="140"/>
      <c r="KJL121" s="140"/>
      <c r="KJM121" s="140"/>
      <c r="KJN121" s="140"/>
      <c r="KJO121" s="140"/>
      <c r="KJP121" s="140"/>
      <c r="KJQ121" s="140"/>
      <c r="KJR121" s="140"/>
      <c r="KJS121" s="140"/>
      <c r="KJT121" s="140"/>
      <c r="KJU121" s="140"/>
      <c r="KJV121" s="140"/>
      <c r="KJW121" s="140"/>
      <c r="KJX121" s="140"/>
      <c r="KJY121" s="140"/>
      <c r="KJZ121" s="140"/>
      <c r="KKA121" s="140"/>
      <c r="KKB121" s="140"/>
      <c r="KKC121" s="140"/>
      <c r="KKD121" s="140"/>
      <c r="KKE121" s="140"/>
      <c r="KKF121" s="140"/>
      <c r="KKG121" s="140"/>
      <c r="KKH121" s="140"/>
      <c r="KKI121" s="140"/>
      <c r="KKJ121" s="140"/>
      <c r="KKK121" s="140"/>
      <c r="KKL121" s="140"/>
      <c r="KKM121" s="140"/>
      <c r="KKN121" s="140"/>
      <c r="KKO121" s="140"/>
      <c r="KKP121" s="140"/>
      <c r="KKQ121" s="140"/>
      <c r="KKR121" s="140"/>
      <c r="KKS121" s="140"/>
      <c r="KKT121" s="140"/>
      <c r="KKU121" s="140"/>
      <c r="KKV121" s="140"/>
      <c r="KKW121" s="140"/>
      <c r="KKX121" s="140"/>
      <c r="KKY121" s="140"/>
      <c r="KKZ121" s="140"/>
      <c r="KLA121" s="140"/>
      <c r="KLB121" s="140"/>
      <c r="KLC121" s="140"/>
      <c r="KLD121" s="140"/>
      <c r="KLE121" s="140"/>
      <c r="KLF121" s="140"/>
      <c r="KLG121" s="140"/>
      <c r="KLH121" s="140"/>
      <c r="KLI121" s="140"/>
      <c r="KLJ121" s="140"/>
      <c r="KLK121" s="140"/>
      <c r="KLL121" s="140"/>
      <c r="KLM121" s="140"/>
      <c r="KLN121" s="140"/>
      <c r="KLO121" s="140"/>
      <c r="KLP121" s="140"/>
      <c r="KLQ121" s="140"/>
      <c r="KLR121" s="140"/>
      <c r="KLS121" s="140"/>
      <c r="KLT121" s="140"/>
      <c r="KLU121" s="140"/>
      <c r="KLV121" s="140"/>
      <c r="KLW121" s="140"/>
      <c r="KLX121" s="140"/>
      <c r="KLY121" s="140"/>
      <c r="KLZ121" s="140"/>
      <c r="KMA121" s="140"/>
      <c r="KMB121" s="140"/>
      <c r="KMC121" s="140"/>
      <c r="KMD121" s="140"/>
      <c r="KME121" s="140"/>
      <c r="KMF121" s="140"/>
      <c r="KMG121" s="140"/>
      <c r="KMH121" s="140"/>
      <c r="KMI121" s="140"/>
      <c r="KMJ121" s="140"/>
      <c r="KMK121" s="140"/>
      <c r="KML121" s="140"/>
      <c r="KMM121" s="140"/>
      <c r="KMN121" s="140"/>
      <c r="KMO121" s="140"/>
      <c r="KMP121" s="140"/>
      <c r="KMQ121" s="140"/>
      <c r="KMR121" s="140"/>
      <c r="KMS121" s="140"/>
      <c r="KMT121" s="140"/>
      <c r="KMU121" s="140"/>
      <c r="KMV121" s="140"/>
      <c r="KMW121" s="140"/>
      <c r="KMX121" s="140"/>
      <c r="KMY121" s="140"/>
      <c r="KMZ121" s="140"/>
      <c r="KNA121" s="140"/>
      <c r="KNB121" s="140"/>
      <c r="KNC121" s="140"/>
      <c r="KND121" s="140"/>
      <c r="KNE121" s="140"/>
      <c r="KNF121" s="140"/>
      <c r="KNG121" s="140"/>
      <c r="KNH121" s="140"/>
      <c r="KNI121" s="140"/>
      <c r="KNJ121" s="140"/>
      <c r="KNK121" s="140"/>
      <c r="KNL121" s="140"/>
      <c r="KNM121" s="140"/>
      <c r="KNN121" s="140"/>
      <c r="KNO121" s="140"/>
      <c r="KNP121" s="140"/>
      <c r="KNQ121" s="140"/>
      <c r="KNR121" s="140"/>
      <c r="KNS121" s="140"/>
      <c r="KNT121" s="140"/>
      <c r="KNU121" s="140"/>
      <c r="KNV121" s="140"/>
      <c r="KNW121" s="140"/>
      <c r="KNX121" s="140"/>
      <c r="KNY121" s="140"/>
      <c r="KNZ121" s="140"/>
      <c r="KOA121" s="140"/>
      <c r="KOB121" s="140"/>
      <c r="KOC121" s="140"/>
      <c r="KOD121" s="140"/>
      <c r="KOE121" s="140"/>
      <c r="KOF121" s="140"/>
      <c r="KOG121" s="140"/>
      <c r="KOH121" s="140"/>
      <c r="KOI121" s="140"/>
      <c r="KOJ121" s="140"/>
      <c r="KOK121" s="140"/>
      <c r="KOL121" s="140"/>
      <c r="KOM121" s="140"/>
      <c r="KON121" s="140"/>
      <c r="KOO121" s="140"/>
      <c r="KOP121" s="140"/>
      <c r="KOQ121" s="140"/>
      <c r="KOR121" s="140"/>
      <c r="KOS121" s="140"/>
      <c r="KOT121" s="140"/>
      <c r="KOU121" s="140"/>
      <c r="KOV121" s="140"/>
      <c r="KOW121" s="140"/>
      <c r="KOX121" s="140"/>
      <c r="KOY121" s="140"/>
      <c r="KOZ121" s="140"/>
      <c r="KPA121" s="140"/>
      <c r="KPB121" s="140"/>
      <c r="KPC121" s="140"/>
      <c r="KPD121" s="140"/>
      <c r="KPE121" s="140"/>
      <c r="KPF121" s="140"/>
      <c r="KPG121" s="140"/>
      <c r="KPH121" s="140"/>
      <c r="KPI121" s="140"/>
      <c r="KPJ121" s="140"/>
      <c r="KPK121" s="140"/>
      <c r="KPL121" s="140"/>
      <c r="KPM121" s="140"/>
      <c r="KPN121" s="140"/>
      <c r="KPO121" s="140"/>
      <c r="KPP121" s="140"/>
      <c r="KPQ121" s="140"/>
      <c r="KPR121" s="140"/>
      <c r="KPS121" s="140"/>
      <c r="KPT121" s="140"/>
      <c r="KPU121" s="140"/>
      <c r="KPV121" s="140"/>
      <c r="KPW121" s="140"/>
      <c r="KPX121" s="140"/>
      <c r="KPY121" s="140"/>
      <c r="KPZ121" s="140"/>
      <c r="KQA121" s="140"/>
      <c r="KQB121" s="140"/>
      <c r="KQC121" s="140"/>
      <c r="KQD121" s="140"/>
      <c r="KQE121" s="140"/>
      <c r="KQF121" s="140"/>
      <c r="KQG121" s="140"/>
      <c r="KQH121" s="140"/>
      <c r="KQI121" s="140"/>
      <c r="KQJ121" s="140"/>
      <c r="KQK121" s="140"/>
      <c r="KQL121" s="140"/>
      <c r="KQM121" s="140"/>
      <c r="KQN121" s="140"/>
      <c r="KQO121" s="140"/>
      <c r="KQP121" s="140"/>
      <c r="KQQ121" s="140"/>
      <c r="KQR121" s="140"/>
      <c r="KQS121" s="140"/>
      <c r="KQT121" s="140"/>
      <c r="KQU121" s="140"/>
      <c r="KQV121" s="140"/>
      <c r="KQW121" s="140"/>
      <c r="KQX121" s="140"/>
      <c r="KQY121" s="140"/>
      <c r="KQZ121" s="140"/>
      <c r="KRA121" s="140"/>
      <c r="KRB121" s="140"/>
      <c r="KRC121" s="140"/>
      <c r="KRD121" s="140"/>
      <c r="KRE121" s="140"/>
      <c r="KRF121" s="140"/>
      <c r="KRG121" s="140"/>
      <c r="KRH121" s="140"/>
      <c r="KRI121" s="140"/>
      <c r="KRJ121" s="140"/>
      <c r="KRK121" s="140"/>
      <c r="KRL121" s="140"/>
      <c r="KRM121" s="140"/>
      <c r="KRN121" s="140"/>
      <c r="KRO121" s="140"/>
      <c r="KRP121" s="140"/>
      <c r="KRQ121" s="140"/>
      <c r="KRR121" s="140"/>
      <c r="KRS121" s="140"/>
      <c r="KRT121" s="140"/>
      <c r="KRU121" s="140"/>
      <c r="KRV121" s="140"/>
      <c r="KRW121" s="140"/>
      <c r="KRX121" s="140"/>
      <c r="KRY121" s="140"/>
      <c r="KRZ121" s="140"/>
      <c r="KSA121" s="140"/>
      <c r="KSB121" s="140"/>
      <c r="KSC121" s="140"/>
      <c r="KSD121" s="140"/>
      <c r="KSE121" s="140"/>
      <c r="KSF121" s="140"/>
      <c r="KSG121" s="140"/>
      <c r="KSH121" s="140"/>
      <c r="KSI121" s="140"/>
      <c r="KSJ121" s="140"/>
      <c r="KSK121" s="140"/>
      <c r="KSL121" s="140"/>
      <c r="KSM121" s="140"/>
      <c r="KSN121" s="140"/>
      <c r="KSO121" s="140"/>
      <c r="KSP121" s="140"/>
      <c r="KSQ121" s="140"/>
      <c r="KSR121" s="140"/>
      <c r="KSS121" s="140"/>
      <c r="KST121" s="140"/>
      <c r="KSU121" s="140"/>
      <c r="KSV121" s="140"/>
      <c r="KSW121" s="140"/>
      <c r="KSX121" s="140"/>
      <c r="KSY121" s="140"/>
      <c r="KSZ121" s="140"/>
      <c r="KTA121" s="140"/>
      <c r="KTB121" s="140"/>
      <c r="KTC121" s="140"/>
      <c r="KTD121" s="140"/>
      <c r="KTE121" s="140"/>
      <c r="KTF121" s="140"/>
      <c r="KTG121" s="140"/>
      <c r="KTH121" s="140"/>
      <c r="KTI121" s="140"/>
      <c r="KTJ121" s="140"/>
      <c r="KTK121" s="140"/>
      <c r="KTL121" s="140"/>
      <c r="KTM121" s="140"/>
      <c r="KTN121" s="140"/>
      <c r="KTO121" s="140"/>
      <c r="KTP121" s="140"/>
      <c r="KTQ121" s="140"/>
      <c r="KTR121" s="140"/>
      <c r="KTS121" s="140"/>
      <c r="KTT121" s="140"/>
      <c r="KTU121" s="140"/>
      <c r="KTV121" s="140"/>
      <c r="KTW121" s="140"/>
      <c r="KTX121" s="140"/>
      <c r="KTY121" s="140"/>
      <c r="KTZ121" s="140"/>
      <c r="KUA121" s="140"/>
      <c r="KUB121" s="140"/>
      <c r="KUC121" s="140"/>
      <c r="KUD121" s="140"/>
      <c r="KUE121" s="140"/>
      <c r="KUF121" s="140"/>
      <c r="KUG121" s="140"/>
      <c r="KUH121" s="140"/>
      <c r="KUI121" s="140"/>
      <c r="KUJ121" s="140"/>
      <c r="KUK121" s="140"/>
      <c r="KUL121" s="140"/>
      <c r="KUM121" s="140"/>
      <c r="KUN121" s="140"/>
      <c r="KUO121" s="140"/>
      <c r="KUP121" s="140"/>
      <c r="KUQ121" s="140"/>
      <c r="KUR121" s="140"/>
      <c r="KUS121" s="140"/>
      <c r="KUT121" s="140"/>
      <c r="KUU121" s="140"/>
      <c r="KUV121" s="140"/>
      <c r="KUW121" s="140"/>
      <c r="KUX121" s="140"/>
      <c r="KUY121" s="140"/>
      <c r="KUZ121" s="140"/>
      <c r="KVA121" s="140"/>
      <c r="KVB121" s="140"/>
      <c r="KVC121" s="140"/>
      <c r="KVD121" s="140"/>
      <c r="KVE121" s="140"/>
      <c r="KVF121" s="140"/>
      <c r="KVG121" s="140"/>
      <c r="KVH121" s="140"/>
      <c r="KVI121" s="140"/>
      <c r="KVJ121" s="140"/>
      <c r="KVK121" s="140"/>
      <c r="KVL121" s="140"/>
      <c r="KVM121" s="140"/>
      <c r="KVN121" s="140"/>
      <c r="KVO121" s="140"/>
      <c r="KVP121" s="140"/>
      <c r="KVQ121" s="140"/>
      <c r="KVR121" s="140"/>
      <c r="KVS121" s="140"/>
      <c r="KVT121" s="140"/>
      <c r="KVU121" s="140"/>
      <c r="KVV121" s="140"/>
      <c r="KVW121" s="140"/>
      <c r="KVX121" s="140"/>
      <c r="KVY121" s="140"/>
      <c r="KVZ121" s="140"/>
      <c r="KWA121" s="140"/>
      <c r="KWB121" s="140"/>
      <c r="KWC121" s="140"/>
      <c r="KWD121" s="140"/>
      <c r="KWE121" s="140"/>
      <c r="KWF121" s="140"/>
      <c r="KWG121" s="140"/>
      <c r="KWH121" s="140"/>
      <c r="KWI121" s="140"/>
      <c r="KWJ121" s="140"/>
      <c r="KWK121" s="140"/>
      <c r="KWL121" s="140"/>
      <c r="KWM121" s="140"/>
      <c r="KWN121" s="140"/>
      <c r="KWO121" s="140"/>
      <c r="KWP121" s="140"/>
      <c r="KWQ121" s="140"/>
      <c r="KWR121" s="140"/>
      <c r="KWS121" s="140"/>
      <c r="KWT121" s="140"/>
      <c r="KWU121" s="140"/>
      <c r="KWV121" s="140"/>
      <c r="KWW121" s="140"/>
      <c r="KWX121" s="140"/>
      <c r="KWY121" s="140"/>
      <c r="KWZ121" s="140"/>
      <c r="KXA121" s="140"/>
      <c r="KXB121" s="140"/>
      <c r="KXC121" s="140"/>
      <c r="KXD121" s="140"/>
      <c r="KXE121" s="140"/>
      <c r="KXF121" s="140"/>
      <c r="KXG121" s="140"/>
      <c r="KXH121" s="140"/>
      <c r="KXI121" s="140"/>
      <c r="KXJ121" s="140"/>
      <c r="KXK121" s="140"/>
      <c r="KXL121" s="140"/>
      <c r="KXM121" s="140"/>
      <c r="KXN121" s="140"/>
      <c r="KXO121" s="140"/>
      <c r="KXP121" s="140"/>
      <c r="KXQ121" s="140"/>
      <c r="KXR121" s="140"/>
      <c r="KXS121" s="140"/>
      <c r="KXT121" s="140"/>
      <c r="KXU121" s="140"/>
      <c r="KXV121" s="140"/>
      <c r="KXW121" s="140"/>
      <c r="KXX121" s="140"/>
      <c r="KXY121" s="140"/>
      <c r="KXZ121" s="140"/>
      <c r="KYA121" s="140"/>
      <c r="KYB121" s="140"/>
      <c r="KYC121" s="140"/>
      <c r="KYD121" s="140"/>
      <c r="KYE121" s="140"/>
      <c r="KYF121" s="140"/>
      <c r="KYG121" s="140"/>
      <c r="KYH121" s="140"/>
      <c r="KYI121" s="140"/>
      <c r="KYJ121" s="140"/>
      <c r="KYK121" s="140"/>
      <c r="KYL121" s="140"/>
      <c r="KYM121" s="140"/>
      <c r="KYN121" s="140"/>
      <c r="KYO121" s="140"/>
      <c r="KYP121" s="140"/>
      <c r="KYQ121" s="140"/>
      <c r="KYR121" s="140"/>
      <c r="KYS121" s="140"/>
      <c r="KYT121" s="140"/>
      <c r="KYU121" s="140"/>
      <c r="KYV121" s="140"/>
      <c r="KYW121" s="140"/>
      <c r="KYX121" s="140"/>
      <c r="KYY121" s="140"/>
      <c r="KYZ121" s="140"/>
      <c r="KZA121" s="140"/>
      <c r="KZB121" s="140"/>
      <c r="KZC121" s="140"/>
      <c r="KZD121" s="140"/>
      <c r="KZE121" s="140"/>
      <c r="KZF121" s="140"/>
      <c r="KZG121" s="140"/>
      <c r="KZH121" s="140"/>
      <c r="KZI121" s="140"/>
      <c r="KZJ121" s="140"/>
      <c r="KZK121" s="140"/>
      <c r="KZL121" s="140"/>
      <c r="KZM121" s="140"/>
      <c r="KZN121" s="140"/>
      <c r="KZO121" s="140"/>
      <c r="KZP121" s="140"/>
      <c r="KZQ121" s="140"/>
      <c r="KZR121" s="140"/>
      <c r="KZS121" s="140"/>
      <c r="KZT121" s="140"/>
      <c r="KZU121" s="140"/>
      <c r="KZV121" s="140"/>
      <c r="KZW121" s="140"/>
      <c r="KZX121" s="140"/>
      <c r="KZY121" s="140"/>
      <c r="KZZ121" s="140"/>
      <c r="LAA121" s="140"/>
      <c r="LAB121" s="140"/>
      <c r="LAC121" s="140"/>
      <c r="LAD121" s="140"/>
      <c r="LAE121" s="140"/>
      <c r="LAF121" s="140"/>
      <c r="LAG121" s="140"/>
      <c r="LAH121" s="140"/>
      <c r="LAI121" s="140"/>
      <c r="LAJ121" s="140"/>
      <c r="LAK121" s="140"/>
      <c r="LAL121" s="140"/>
      <c r="LAM121" s="140"/>
      <c r="LAN121" s="140"/>
      <c r="LAO121" s="140"/>
      <c r="LAP121" s="140"/>
      <c r="LAQ121" s="140"/>
      <c r="LAR121" s="140"/>
      <c r="LAS121" s="140"/>
      <c r="LAT121" s="140"/>
      <c r="LAU121" s="140"/>
      <c r="LAV121" s="140"/>
      <c r="LAW121" s="140"/>
      <c r="LAX121" s="140"/>
      <c r="LAY121" s="140"/>
      <c r="LAZ121" s="140"/>
      <c r="LBA121" s="140"/>
      <c r="LBB121" s="140"/>
      <c r="LBC121" s="140"/>
      <c r="LBD121" s="140"/>
      <c r="LBE121" s="140"/>
      <c r="LBF121" s="140"/>
      <c r="LBG121" s="140"/>
      <c r="LBH121" s="140"/>
      <c r="LBI121" s="140"/>
      <c r="LBJ121" s="140"/>
      <c r="LBK121" s="140"/>
      <c r="LBL121" s="140"/>
      <c r="LBM121" s="140"/>
      <c r="LBN121" s="140"/>
      <c r="LBO121" s="140"/>
      <c r="LBP121" s="140"/>
      <c r="LBQ121" s="140"/>
      <c r="LBR121" s="140"/>
      <c r="LBS121" s="140"/>
      <c r="LBT121" s="140"/>
      <c r="LBU121" s="140"/>
      <c r="LBV121" s="140"/>
      <c r="LBW121" s="140"/>
      <c r="LBX121" s="140"/>
      <c r="LBY121" s="140"/>
      <c r="LBZ121" s="140"/>
      <c r="LCA121" s="140"/>
      <c r="LCB121" s="140"/>
      <c r="LCC121" s="140"/>
      <c r="LCD121" s="140"/>
      <c r="LCE121" s="140"/>
      <c r="LCF121" s="140"/>
      <c r="LCG121" s="140"/>
      <c r="LCH121" s="140"/>
      <c r="LCI121" s="140"/>
      <c r="LCJ121" s="140"/>
      <c r="LCK121" s="140"/>
      <c r="LCL121" s="140"/>
      <c r="LCM121" s="140"/>
      <c r="LCN121" s="140"/>
      <c r="LCO121" s="140"/>
      <c r="LCP121" s="140"/>
      <c r="LCQ121" s="140"/>
      <c r="LCR121" s="140"/>
      <c r="LCS121" s="140"/>
      <c r="LCT121" s="140"/>
      <c r="LCU121" s="140"/>
      <c r="LCV121" s="140"/>
      <c r="LCW121" s="140"/>
      <c r="LCX121" s="140"/>
      <c r="LCY121" s="140"/>
      <c r="LCZ121" s="140"/>
      <c r="LDA121" s="140"/>
      <c r="LDB121" s="140"/>
      <c r="LDC121" s="140"/>
      <c r="LDD121" s="140"/>
      <c r="LDE121" s="140"/>
      <c r="LDF121" s="140"/>
      <c r="LDG121" s="140"/>
      <c r="LDH121" s="140"/>
      <c r="LDI121" s="140"/>
      <c r="LDJ121" s="140"/>
      <c r="LDK121" s="140"/>
      <c r="LDL121" s="140"/>
      <c r="LDM121" s="140"/>
      <c r="LDN121" s="140"/>
      <c r="LDO121" s="140"/>
      <c r="LDP121" s="140"/>
      <c r="LDQ121" s="140"/>
      <c r="LDR121" s="140"/>
      <c r="LDS121" s="140"/>
      <c r="LDT121" s="140"/>
      <c r="LDU121" s="140"/>
      <c r="LDV121" s="140"/>
      <c r="LDW121" s="140"/>
      <c r="LDX121" s="140"/>
      <c r="LDY121" s="140"/>
      <c r="LDZ121" s="140"/>
      <c r="LEA121" s="140"/>
      <c r="LEB121" s="140"/>
      <c r="LEC121" s="140"/>
      <c r="LED121" s="140"/>
      <c r="LEE121" s="140"/>
      <c r="LEF121" s="140"/>
      <c r="LEG121" s="140"/>
      <c r="LEH121" s="140"/>
      <c r="LEI121" s="140"/>
      <c r="LEJ121" s="140"/>
      <c r="LEK121" s="140"/>
      <c r="LEL121" s="140"/>
      <c r="LEM121" s="140"/>
      <c r="LEN121" s="140"/>
      <c r="LEO121" s="140"/>
      <c r="LEP121" s="140"/>
      <c r="LEQ121" s="140"/>
      <c r="LER121" s="140"/>
      <c r="LES121" s="140"/>
      <c r="LET121" s="140"/>
      <c r="LEU121" s="140"/>
      <c r="LEV121" s="140"/>
      <c r="LEW121" s="140"/>
      <c r="LEX121" s="140"/>
      <c r="LEY121" s="140"/>
      <c r="LEZ121" s="140"/>
      <c r="LFA121" s="140"/>
      <c r="LFB121" s="140"/>
      <c r="LFC121" s="140"/>
      <c r="LFD121" s="140"/>
      <c r="LFE121" s="140"/>
      <c r="LFF121" s="140"/>
      <c r="LFG121" s="140"/>
      <c r="LFH121" s="140"/>
      <c r="LFI121" s="140"/>
      <c r="LFJ121" s="140"/>
      <c r="LFK121" s="140"/>
      <c r="LFL121" s="140"/>
      <c r="LFM121" s="140"/>
      <c r="LFN121" s="140"/>
      <c r="LFO121" s="140"/>
      <c r="LFP121" s="140"/>
      <c r="LFQ121" s="140"/>
      <c r="LFR121" s="140"/>
      <c r="LFS121" s="140"/>
      <c r="LFT121" s="140"/>
      <c r="LFU121" s="140"/>
      <c r="LFV121" s="140"/>
      <c r="LFW121" s="140"/>
      <c r="LFX121" s="140"/>
      <c r="LFY121" s="140"/>
      <c r="LFZ121" s="140"/>
      <c r="LGA121" s="140"/>
      <c r="LGB121" s="140"/>
      <c r="LGC121" s="140"/>
      <c r="LGD121" s="140"/>
      <c r="LGE121" s="140"/>
      <c r="LGF121" s="140"/>
      <c r="LGG121" s="140"/>
      <c r="LGH121" s="140"/>
      <c r="LGI121" s="140"/>
      <c r="LGJ121" s="140"/>
      <c r="LGK121" s="140"/>
      <c r="LGL121" s="140"/>
      <c r="LGM121" s="140"/>
      <c r="LGN121" s="140"/>
      <c r="LGO121" s="140"/>
      <c r="LGP121" s="140"/>
      <c r="LGQ121" s="140"/>
      <c r="LGR121" s="140"/>
      <c r="LGS121" s="140"/>
      <c r="LGT121" s="140"/>
      <c r="LGU121" s="140"/>
      <c r="LGV121" s="140"/>
      <c r="LGW121" s="140"/>
      <c r="LGX121" s="140"/>
      <c r="LGY121" s="140"/>
      <c r="LGZ121" s="140"/>
      <c r="LHA121" s="140"/>
      <c r="LHB121" s="140"/>
      <c r="LHC121" s="140"/>
      <c r="LHD121" s="140"/>
      <c r="LHE121" s="140"/>
      <c r="LHF121" s="140"/>
      <c r="LHG121" s="140"/>
      <c r="LHH121" s="140"/>
      <c r="LHI121" s="140"/>
      <c r="LHJ121" s="140"/>
      <c r="LHK121" s="140"/>
      <c r="LHL121" s="140"/>
      <c r="LHM121" s="140"/>
      <c r="LHN121" s="140"/>
      <c r="LHO121" s="140"/>
      <c r="LHP121" s="140"/>
      <c r="LHQ121" s="140"/>
      <c r="LHR121" s="140"/>
      <c r="LHS121" s="140"/>
      <c r="LHT121" s="140"/>
      <c r="LHU121" s="140"/>
      <c r="LHV121" s="140"/>
      <c r="LHW121" s="140"/>
      <c r="LHX121" s="140"/>
      <c r="LHY121" s="140"/>
      <c r="LHZ121" s="140"/>
      <c r="LIA121" s="140"/>
      <c r="LIB121" s="140"/>
      <c r="LIC121" s="140"/>
      <c r="LID121" s="140"/>
      <c r="LIE121" s="140"/>
      <c r="LIF121" s="140"/>
      <c r="LIG121" s="140"/>
      <c r="LIH121" s="140"/>
      <c r="LII121" s="140"/>
      <c r="LIJ121" s="140"/>
      <c r="LIK121" s="140"/>
      <c r="LIL121" s="140"/>
      <c r="LIM121" s="140"/>
      <c r="LIN121" s="140"/>
      <c r="LIO121" s="140"/>
      <c r="LIP121" s="140"/>
      <c r="LIQ121" s="140"/>
      <c r="LIR121" s="140"/>
      <c r="LIS121" s="140"/>
      <c r="LIT121" s="140"/>
      <c r="LIU121" s="140"/>
      <c r="LIV121" s="140"/>
      <c r="LIW121" s="140"/>
      <c r="LIX121" s="140"/>
      <c r="LIY121" s="140"/>
      <c r="LIZ121" s="140"/>
      <c r="LJA121" s="140"/>
      <c r="LJB121" s="140"/>
      <c r="LJC121" s="140"/>
      <c r="LJD121" s="140"/>
      <c r="LJE121" s="140"/>
      <c r="LJF121" s="140"/>
      <c r="LJG121" s="140"/>
      <c r="LJH121" s="140"/>
      <c r="LJI121" s="140"/>
      <c r="LJJ121" s="140"/>
      <c r="LJK121" s="140"/>
      <c r="LJL121" s="140"/>
      <c r="LJM121" s="140"/>
      <c r="LJN121" s="140"/>
      <c r="LJO121" s="140"/>
      <c r="LJP121" s="140"/>
      <c r="LJQ121" s="140"/>
      <c r="LJR121" s="140"/>
      <c r="LJS121" s="140"/>
      <c r="LJT121" s="140"/>
      <c r="LJU121" s="140"/>
      <c r="LJV121" s="140"/>
      <c r="LJW121" s="140"/>
      <c r="LJX121" s="140"/>
      <c r="LJY121" s="140"/>
      <c r="LJZ121" s="140"/>
      <c r="LKA121" s="140"/>
      <c r="LKB121" s="140"/>
      <c r="LKC121" s="140"/>
      <c r="LKD121" s="140"/>
      <c r="LKE121" s="140"/>
      <c r="LKF121" s="140"/>
      <c r="LKG121" s="140"/>
      <c r="LKH121" s="140"/>
      <c r="LKI121" s="140"/>
      <c r="LKJ121" s="140"/>
      <c r="LKK121" s="140"/>
      <c r="LKL121" s="140"/>
      <c r="LKM121" s="140"/>
      <c r="LKN121" s="140"/>
      <c r="LKO121" s="140"/>
      <c r="LKP121" s="140"/>
      <c r="LKQ121" s="140"/>
      <c r="LKR121" s="140"/>
      <c r="LKS121" s="140"/>
      <c r="LKT121" s="140"/>
      <c r="LKU121" s="140"/>
      <c r="LKV121" s="140"/>
      <c r="LKW121" s="140"/>
      <c r="LKX121" s="140"/>
      <c r="LKY121" s="140"/>
      <c r="LKZ121" s="140"/>
      <c r="LLA121" s="140"/>
      <c r="LLB121" s="140"/>
      <c r="LLC121" s="140"/>
      <c r="LLD121" s="140"/>
      <c r="LLE121" s="140"/>
      <c r="LLF121" s="140"/>
      <c r="LLG121" s="140"/>
      <c r="LLH121" s="140"/>
      <c r="LLI121" s="140"/>
      <c r="LLJ121" s="140"/>
      <c r="LLK121" s="140"/>
      <c r="LLL121" s="140"/>
      <c r="LLM121" s="140"/>
      <c r="LLN121" s="140"/>
      <c r="LLO121" s="140"/>
      <c r="LLP121" s="140"/>
      <c r="LLQ121" s="140"/>
      <c r="LLR121" s="140"/>
      <c r="LLS121" s="140"/>
      <c r="LLT121" s="140"/>
      <c r="LLU121" s="140"/>
      <c r="LLV121" s="140"/>
      <c r="LLW121" s="140"/>
      <c r="LLX121" s="140"/>
      <c r="LLY121" s="140"/>
      <c r="LLZ121" s="140"/>
      <c r="LMA121" s="140"/>
      <c r="LMB121" s="140"/>
      <c r="LMC121" s="140"/>
      <c r="LMD121" s="140"/>
      <c r="LME121" s="140"/>
      <c r="LMF121" s="140"/>
      <c r="LMG121" s="140"/>
      <c r="LMH121" s="140"/>
      <c r="LMI121" s="140"/>
      <c r="LMJ121" s="140"/>
      <c r="LMK121" s="140"/>
      <c r="LML121" s="140"/>
      <c r="LMM121" s="140"/>
      <c r="LMN121" s="140"/>
      <c r="LMO121" s="140"/>
      <c r="LMP121" s="140"/>
      <c r="LMQ121" s="140"/>
      <c r="LMR121" s="140"/>
      <c r="LMS121" s="140"/>
      <c r="LMT121" s="140"/>
      <c r="LMU121" s="140"/>
      <c r="LMV121" s="140"/>
      <c r="LMW121" s="140"/>
      <c r="LMX121" s="140"/>
      <c r="LMY121" s="140"/>
      <c r="LMZ121" s="140"/>
      <c r="LNA121" s="140"/>
      <c r="LNB121" s="140"/>
      <c r="LNC121" s="140"/>
      <c r="LND121" s="140"/>
      <c r="LNE121" s="140"/>
      <c r="LNF121" s="140"/>
      <c r="LNG121" s="140"/>
      <c r="LNH121" s="140"/>
      <c r="LNI121" s="140"/>
      <c r="LNJ121" s="140"/>
      <c r="LNK121" s="140"/>
      <c r="LNL121" s="140"/>
      <c r="LNM121" s="140"/>
      <c r="LNN121" s="140"/>
      <c r="LNO121" s="140"/>
      <c r="LNP121" s="140"/>
      <c r="LNQ121" s="140"/>
      <c r="LNR121" s="140"/>
      <c r="LNS121" s="140"/>
      <c r="LNT121" s="140"/>
      <c r="LNU121" s="140"/>
      <c r="LNV121" s="140"/>
      <c r="LNW121" s="140"/>
      <c r="LNX121" s="140"/>
      <c r="LNY121" s="140"/>
      <c r="LNZ121" s="140"/>
      <c r="LOA121" s="140"/>
      <c r="LOB121" s="140"/>
      <c r="LOC121" s="140"/>
      <c r="LOD121" s="140"/>
      <c r="LOE121" s="140"/>
      <c r="LOF121" s="140"/>
      <c r="LOG121" s="140"/>
      <c r="LOH121" s="140"/>
      <c r="LOI121" s="140"/>
      <c r="LOJ121" s="140"/>
      <c r="LOK121" s="140"/>
      <c r="LOL121" s="140"/>
      <c r="LOM121" s="140"/>
      <c r="LON121" s="140"/>
      <c r="LOO121" s="140"/>
      <c r="LOP121" s="140"/>
      <c r="LOQ121" s="140"/>
      <c r="LOR121" s="140"/>
      <c r="LOS121" s="140"/>
      <c r="LOT121" s="140"/>
      <c r="LOU121" s="140"/>
      <c r="LOV121" s="140"/>
      <c r="LOW121" s="140"/>
      <c r="LOX121" s="140"/>
      <c r="LOY121" s="140"/>
      <c r="LOZ121" s="140"/>
      <c r="LPA121" s="140"/>
      <c r="LPB121" s="140"/>
      <c r="LPC121" s="140"/>
      <c r="LPD121" s="140"/>
      <c r="LPE121" s="140"/>
      <c r="LPF121" s="140"/>
      <c r="LPG121" s="140"/>
      <c r="LPH121" s="140"/>
      <c r="LPI121" s="140"/>
      <c r="LPJ121" s="140"/>
      <c r="LPK121" s="140"/>
      <c r="LPL121" s="140"/>
      <c r="LPM121" s="140"/>
      <c r="LPN121" s="140"/>
      <c r="LPO121" s="140"/>
      <c r="LPP121" s="140"/>
      <c r="LPQ121" s="140"/>
      <c r="LPR121" s="140"/>
      <c r="LPS121" s="140"/>
      <c r="LPT121" s="140"/>
      <c r="LPU121" s="140"/>
      <c r="LPV121" s="140"/>
      <c r="LPW121" s="140"/>
      <c r="LPX121" s="140"/>
      <c r="LPY121" s="140"/>
      <c r="LPZ121" s="140"/>
      <c r="LQA121" s="140"/>
      <c r="LQB121" s="140"/>
      <c r="LQC121" s="140"/>
      <c r="LQD121" s="140"/>
      <c r="LQE121" s="140"/>
      <c r="LQF121" s="140"/>
      <c r="LQG121" s="140"/>
      <c r="LQH121" s="140"/>
      <c r="LQI121" s="140"/>
      <c r="LQJ121" s="140"/>
      <c r="LQK121" s="140"/>
      <c r="LQL121" s="140"/>
      <c r="LQM121" s="140"/>
      <c r="LQN121" s="140"/>
      <c r="LQO121" s="140"/>
      <c r="LQP121" s="140"/>
      <c r="LQQ121" s="140"/>
      <c r="LQR121" s="140"/>
      <c r="LQS121" s="140"/>
      <c r="LQT121" s="140"/>
      <c r="LQU121" s="140"/>
      <c r="LQV121" s="140"/>
      <c r="LQW121" s="140"/>
      <c r="LQX121" s="140"/>
      <c r="LQY121" s="140"/>
      <c r="LQZ121" s="140"/>
      <c r="LRA121" s="140"/>
      <c r="LRB121" s="140"/>
      <c r="LRC121" s="140"/>
      <c r="LRD121" s="140"/>
      <c r="LRE121" s="140"/>
      <c r="LRF121" s="140"/>
      <c r="LRG121" s="140"/>
      <c r="LRH121" s="140"/>
      <c r="LRI121" s="140"/>
      <c r="LRJ121" s="140"/>
      <c r="LRK121" s="140"/>
      <c r="LRL121" s="140"/>
      <c r="LRM121" s="140"/>
      <c r="LRN121" s="140"/>
      <c r="LRO121" s="140"/>
      <c r="LRP121" s="140"/>
      <c r="LRQ121" s="140"/>
      <c r="LRR121" s="140"/>
      <c r="LRS121" s="140"/>
      <c r="LRT121" s="140"/>
      <c r="LRU121" s="140"/>
      <c r="LRV121" s="140"/>
      <c r="LRW121" s="140"/>
      <c r="LRX121" s="140"/>
      <c r="LRY121" s="140"/>
      <c r="LRZ121" s="140"/>
      <c r="LSA121" s="140"/>
      <c r="LSB121" s="140"/>
      <c r="LSC121" s="140"/>
      <c r="LSD121" s="140"/>
      <c r="LSE121" s="140"/>
      <c r="LSF121" s="140"/>
      <c r="LSG121" s="140"/>
      <c r="LSH121" s="140"/>
      <c r="LSI121" s="140"/>
      <c r="LSJ121" s="140"/>
      <c r="LSK121" s="140"/>
      <c r="LSL121" s="140"/>
      <c r="LSM121" s="140"/>
      <c r="LSN121" s="140"/>
      <c r="LSO121" s="140"/>
      <c r="LSP121" s="140"/>
      <c r="LSQ121" s="140"/>
      <c r="LSR121" s="140"/>
      <c r="LSS121" s="140"/>
      <c r="LST121" s="140"/>
      <c r="LSU121" s="140"/>
      <c r="LSV121" s="140"/>
      <c r="LSW121" s="140"/>
      <c r="LSX121" s="140"/>
      <c r="LSY121" s="140"/>
      <c r="LSZ121" s="140"/>
      <c r="LTA121" s="140"/>
      <c r="LTB121" s="140"/>
      <c r="LTC121" s="140"/>
      <c r="LTD121" s="140"/>
      <c r="LTE121" s="140"/>
      <c r="LTF121" s="140"/>
      <c r="LTG121" s="140"/>
      <c r="LTH121" s="140"/>
      <c r="LTI121" s="140"/>
      <c r="LTJ121" s="140"/>
      <c r="LTK121" s="140"/>
      <c r="LTL121" s="140"/>
      <c r="LTM121" s="140"/>
      <c r="LTN121" s="140"/>
      <c r="LTO121" s="140"/>
      <c r="LTP121" s="140"/>
      <c r="LTQ121" s="140"/>
      <c r="LTR121" s="140"/>
      <c r="LTS121" s="140"/>
      <c r="LTT121" s="140"/>
      <c r="LTU121" s="140"/>
      <c r="LTV121" s="140"/>
      <c r="LTW121" s="140"/>
      <c r="LTX121" s="140"/>
      <c r="LTY121" s="140"/>
      <c r="LTZ121" s="140"/>
      <c r="LUA121" s="140"/>
      <c r="LUB121" s="140"/>
      <c r="LUC121" s="140"/>
      <c r="LUD121" s="140"/>
      <c r="LUE121" s="140"/>
      <c r="LUF121" s="140"/>
      <c r="LUG121" s="140"/>
      <c r="LUH121" s="140"/>
      <c r="LUI121" s="140"/>
      <c r="LUJ121" s="140"/>
      <c r="LUK121" s="140"/>
      <c r="LUL121" s="140"/>
      <c r="LUM121" s="140"/>
      <c r="LUN121" s="140"/>
      <c r="LUO121" s="140"/>
      <c r="LUP121" s="140"/>
      <c r="LUQ121" s="140"/>
      <c r="LUR121" s="140"/>
      <c r="LUS121" s="140"/>
      <c r="LUT121" s="140"/>
      <c r="LUU121" s="140"/>
      <c r="LUV121" s="140"/>
      <c r="LUW121" s="140"/>
      <c r="LUX121" s="140"/>
      <c r="LUY121" s="140"/>
      <c r="LUZ121" s="140"/>
      <c r="LVA121" s="140"/>
      <c r="LVB121" s="140"/>
      <c r="LVC121" s="140"/>
      <c r="LVD121" s="140"/>
      <c r="LVE121" s="140"/>
      <c r="LVF121" s="140"/>
      <c r="LVG121" s="140"/>
      <c r="LVH121" s="140"/>
      <c r="LVI121" s="140"/>
      <c r="LVJ121" s="140"/>
      <c r="LVK121" s="140"/>
      <c r="LVL121" s="140"/>
      <c r="LVM121" s="140"/>
      <c r="LVN121" s="140"/>
      <c r="LVO121" s="140"/>
      <c r="LVP121" s="140"/>
      <c r="LVQ121" s="140"/>
      <c r="LVR121" s="140"/>
      <c r="LVS121" s="140"/>
      <c r="LVT121" s="140"/>
      <c r="LVU121" s="140"/>
      <c r="LVV121" s="140"/>
      <c r="LVW121" s="140"/>
      <c r="LVX121" s="140"/>
      <c r="LVY121" s="140"/>
      <c r="LVZ121" s="140"/>
      <c r="LWA121" s="140"/>
      <c r="LWB121" s="140"/>
      <c r="LWC121" s="140"/>
      <c r="LWD121" s="140"/>
      <c r="LWE121" s="140"/>
      <c r="LWF121" s="140"/>
      <c r="LWG121" s="140"/>
      <c r="LWH121" s="140"/>
      <c r="LWI121" s="140"/>
      <c r="LWJ121" s="140"/>
      <c r="LWK121" s="140"/>
      <c r="LWL121" s="140"/>
      <c r="LWM121" s="140"/>
      <c r="LWN121" s="140"/>
      <c r="LWO121" s="140"/>
      <c r="LWP121" s="140"/>
      <c r="LWQ121" s="140"/>
      <c r="LWR121" s="140"/>
      <c r="LWS121" s="140"/>
      <c r="LWT121" s="140"/>
      <c r="LWU121" s="140"/>
      <c r="LWV121" s="140"/>
      <c r="LWW121" s="140"/>
      <c r="LWX121" s="140"/>
      <c r="LWY121" s="140"/>
      <c r="LWZ121" s="140"/>
      <c r="LXA121" s="140"/>
      <c r="LXB121" s="140"/>
      <c r="LXC121" s="140"/>
      <c r="LXD121" s="140"/>
      <c r="LXE121" s="140"/>
      <c r="LXF121" s="140"/>
      <c r="LXG121" s="140"/>
      <c r="LXH121" s="140"/>
      <c r="LXI121" s="140"/>
      <c r="LXJ121" s="140"/>
      <c r="LXK121" s="140"/>
      <c r="LXL121" s="140"/>
      <c r="LXM121" s="140"/>
      <c r="LXN121" s="140"/>
      <c r="LXO121" s="140"/>
      <c r="LXP121" s="140"/>
      <c r="LXQ121" s="140"/>
      <c r="LXR121" s="140"/>
      <c r="LXS121" s="140"/>
      <c r="LXT121" s="140"/>
      <c r="LXU121" s="140"/>
      <c r="LXV121" s="140"/>
      <c r="LXW121" s="140"/>
      <c r="LXX121" s="140"/>
      <c r="LXY121" s="140"/>
      <c r="LXZ121" s="140"/>
      <c r="LYA121" s="140"/>
      <c r="LYB121" s="140"/>
      <c r="LYC121" s="140"/>
      <c r="LYD121" s="140"/>
      <c r="LYE121" s="140"/>
      <c r="LYF121" s="140"/>
      <c r="LYG121" s="140"/>
      <c r="LYH121" s="140"/>
      <c r="LYI121" s="140"/>
      <c r="LYJ121" s="140"/>
      <c r="LYK121" s="140"/>
      <c r="LYL121" s="140"/>
      <c r="LYM121" s="140"/>
      <c r="LYN121" s="140"/>
      <c r="LYO121" s="140"/>
      <c r="LYP121" s="140"/>
      <c r="LYQ121" s="140"/>
      <c r="LYR121" s="140"/>
      <c r="LYS121" s="140"/>
      <c r="LYT121" s="140"/>
      <c r="LYU121" s="140"/>
      <c r="LYV121" s="140"/>
      <c r="LYW121" s="140"/>
      <c r="LYX121" s="140"/>
      <c r="LYY121" s="140"/>
      <c r="LYZ121" s="140"/>
      <c r="LZA121" s="140"/>
      <c r="LZB121" s="140"/>
      <c r="LZC121" s="140"/>
      <c r="LZD121" s="140"/>
      <c r="LZE121" s="140"/>
      <c r="LZF121" s="140"/>
      <c r="LZG121" s="140"/>
      <c r="LZH121" s="140"/>
      <c r="LZI121" s="140"/>
      <c r="LZJ121" s="140"/>
      <c r="LZK121" s="140"/>
      <c r="LZL121" s="140"/>
      <c r="LZM121" s="140"/>
      <c r="LZN121" s="140"/>
      <c r="LZO121" s="140"/>
      <c r="LZP121" s="140"/>
      <c r="LZQ121" s="140"/>
      <c r="LZR121" s="140"/>
      <c r="LZS121" s="140"/>
      <c r="LZT121" s="140"/>
      <c r="LZU121" s="140"/>
      <c r="LZV121" s="140"/>
      <c r="LZW121" s="140"/>
      <c r="LZX121" s="140"/>
      <c r="LZY121" s="140"/>
      <c r="LZZ121" s="140"/>
      <c r="MAA121" s="140"/>
      <c r="MAB121" s="140"/>
      <c r="MAC121" s="140"/>
      <c r="MAD121" s="140"/>
      <c r="MAE121" s="140"/>
      <c r="MAF121" s="140"/>
      <c r="MAG121" s="140"/>
      <c r="MAH121" s="140"/>
      <c r="MAI121" s="140"/>
      <c r="MAJ121" s="140"/>
      <c r="MAK121" s="140"/>
      <c r="MAL121" s="140"/>
      <c r="MAM121" s="140"/>
      <c r="MAN121" s="140"/>
      <c r="MAO121" s="140"/>
      <c r="MAP121" s="140"/>
      <c r="MAQ121" s="140"/>
      <c r="MAR121" s="140"/>
      <c r="MAS121" s="140"/>
      <c r="MAT121" s="140"/>
      <c r="MAU121" s="140"/>
      <c r="MAV121" s="140"/>
      <c r="MAW121" s="140"/>
      <c r="MAX121" s="140"/>
      <c r="MAY121" s="140"/>
      <c r="MAZ121" s="140"/>
      <c r="MBA121" s="140"/>
      <c r="MBB121" s="140"/>
      <c r="MBC121" s="140"/>
      <c r="MBD121" s="140"/>
      <c r="MBE121" s="140"/>
      <c r="MBF121" s="140"/>
      <c r="MBG121" s="140"/>
      <c r="MBH121" s="140"/>
      <c r="MBI121" s="140"/>
      <c r="MBJ121" s="140"/>
      <c r="MBK121" s="140"/>
      <c r="MBL121" s="140"/>
      <c r="MBM121" s="140"/>
      <c r="MBN121" s="140"/>
      <c r="MBO121" s="140"/>
      <c r="MBP121" s="140"/>
      <c r="MBQ121" s="140"/>
      <c r="MBR121" s="140"/>
      <c r="MBS121" s="140"/>
      <c r="MBT121" s="140"/>
      <c r="MBU121" s="140"/>
      <c r="MBV121" s="140"/>
      <c r="MBW121" s="140"/>
      <c r="MBX121" s="140"/>
      <c r="MBY121" s="140"/>
      <c r="MBZ121" s="140"/>
      <c r="MCA121" s="140"/>
      <c r="MCB121" s="140"/>
      <c r="MCC121" s="140"/>
      <c r="MCD121" s="140"/>
      <c r="MCE121" s="140"/>
      <c r="MCF121" s="140"/>
      <c r="MCG121" s="140"/>
      <c r="MCH121" s="140"/>
      <c r="MCI121" s="140"/>
      <c r="MCJ121" s="140"/>
      <c r="MCK121" s="140"/>
      <c r="MCL121" s="140"/>
      <c r="MCM121" s="140"/>
      <c r="MCN121" s="140"/>
      <c r="MCO121" s="140"/>
      <c r="MCP121" s="140"/>
      <c r="MCQ121" s="140"/>
      <c r="MCR121" s="140"/>
      <c r="MCS121" s="140"/>
      <c r="MCT121" s="140"/>
      <c r="MCU121" s="140"/>
      <c r="MCV121" s="140"/>
      <c r="MCW121" s="140"/>
      <c r="MCX121" s="140"/>
      <c r="MCY121" s="140"/>
      <c r="MCZ121" s="140"/>
      <c r="MDA121" s="140"/>
      <c r="MDB121" s="140"/>
      <c r="MDC121" s="140"/>
      <c r="MDD121" s="140"/>
      <c r="MDE121" s="140"/>
      <c r="MDF121" s="140"/>
      <c r="MDG121" s="140"/>
      <c r="MDH121" s="140"/>
      <c r="MDI121" s="140"/>
      <c r="MDJ121" s="140"/>
      <c r="MDK121" s="140"/>
      <c r="MDL121" s="140"/>
      <c r="MDM121" s="140"/>
      <c r="MDN121" s="140"/>
      <c r="MDO121" s="140"/>
      <c r="MDP121" s="140"/>
      <c r="MDQ121" s="140"/>
      <c r="MDR121" s="140"/>
      <c r="MDS121" s="140"/>
      <c r="MDT121" s="140"/>
      <c r="MDU121" s="140"/>
      <c r="MDV121" s="140"/>
      <c r="MDW121" s="140"/>
      <c r="MDX121" s="140"/>
      <c r="MDY121" s="140"/>
      <c r="MDZ121" s="140"/>
      <c r="MEA121" s="140"/>
      <c r="MEB121" s="140"/>
      <c r="MEC121" s="140"/>
      <c r="MED121" s="140"/>
      <c r="MEE121" s="140"/>
      <c r="MEF121" s="140"/>
      <c r="MEG121" s="140"/>
      <c r="MEH121" s="140"/>
      <c r="MEI121" s="140"/>
      <c r="MEJ121" s="140"/>
      <c r="MEK121" s="140"/>
      <c r="MEL121" s="140"/>
      <c r="MEM121" s="140"/>
      <c r="MEN121" s="140"/>
      <c r="MEO121" s="140"/>
      <c r="MEP121" s="140"/>
      <c r="MEQ121" s="140"/>
      <c r="MER121" s="140"/>
      <c r="MES121" s="140"/>
      <c r="MET121" s="140"/>
      <c r="MEU121" s="140"/>
      <c r="MEV121" s="140"/>
      <c r="MEW121" s="140"/>
      <c r="MEX121" s="140"/>
      <c r="MEY121" s="140"/>
      <c r="MEZ121" s="140"/>
      <c r="MFA121" s="140"/>
      <c r="MFB121" s="140"/>
      <c r="MFC121" s="140"/>
      <c r="MFD121" s="140"/>
      <c r="MFE121" s="140"/>
      <c r="MFF121" s="140"/>
      <c r="MFG121" s="140"/>
      <c r="MFH121" s="140"/>
      <c r="MFI121" s="140"/>
      <c r="MFJ121" s="140"/>
      <c r="MFK121" s="140"/>
      <c r="MFL121" s="140"/>
      <c r="MFM121" s="140"/>
      <c r="MFN121" s="140"/>
      <c r="MFO121" s="140"/>
      <c r="MFP121" s="140"/>
      <c r="MFQ121" s="140"/>
      <c r="MFR121" s="140"/>
      <c r="MFS121" s="140"/>
      <c r="MFT121" s="140"/>
      <c r="MFU121" s="140"/>
      <c r="MFV121" s="140"/>
      <c r="MFW121" s="140"/>
      <c r="MFX121" s="140"/>
      <c r="MFY121" s="140"/>
      <c r="MFZ121" s="140"/>
      <c r="MGA121" s="140"/>
      <c r="MGB121" s="140"/>
      <c r="MGC121" s="140"/>
      <c r="MGD121" s="140"/>
      <c r="MGE121" s="140"/>
      <c r="MGF121" s="140"/>
      <c r="MGG121" s="140"/>
      <c r="MGH121" s="140"/>
      <c r="MGI121" s="140"/>
      <c r="MGJ121" s="140"/>
      <c r="MGK121" s="140"/>
      <c r="MGL121" s="140"/>
      <c r="MGM121" s="140"/>
      <c r="MGN121" s="140"/>
      <c r="MGO121" s="140"/>
      <c r="MGP121" s="140"/>
      <c r="MGQ121" s="140"/>
      <c r="MGR121" s="140"/>
      <c r="MGS121" s="140"/>
      <c r="MGT121" s="140"/>
      <c r="MGU121" s="140"/>
      <c r="MGV121" s="140"/>
      <c r="MGW121" s="140"/>
      <c r="MGX121" s="140"/>
      <c r="MGY121" s="140"/>
      <c r="MGZ121" s="140"/>
      <c r="MHA121" s="140"/>
      <c r="MHB121" s="140"/>
      <c r="MHC121" s="140"/>
      <c r="MHD121" s="140"/>
      <c r="MHE121" s="140"/>
      <c r="MHF121" s="140"/>
      <c r="MHG121" s="140"/>
      <c r="MHH121" s="140"/>
      <c r="MHI121" s="140"/>
      <c r="MHJ121" s="140"/>
      <c r="MHK121" s="140"/>
      <c r="MHL121" s="140"/>
      <c r="MHM121" s="140"/>
      <c r="MHN121" s="140"/>
      <c r="MHO121" s="140"/>
      <c r="MHP121" s="140"/>
      <c r="MHQ121" s="140"/>
      <c r="MHR121" s="140"/>
      <c r="MHS121" s="140"/>
      <c r="MHT121" s="140"/>
      <c r="MHU121" s="140"/>
      <c r="MHV121" s="140"/>
      <c r="MHW121" s="140"/>
      <c r="MHX121" s="140"/>
      <c r="MHY121" s="140"/>
      <c r="MHZ121" s="140"/>
      <c r="MIA121" s="140"/>
      <c r="MIB121" s="140"/>
      <c r="MIC121" s="140"/>
      <c r="MID121" s="140"/>
      <c r="MIE121" s="140"/>
      <c r="MIF121" s="140"/>
      <c r="MIG121" s="140"/>
      <c r="MIH121" s="140"/>
      <c r="MII121" s="140"/>
      <c r="MIJ121" s="140"/>
      <c r="MIK121" s="140"/>
      <c r="MIL121" s="140"/>
      <c r="MIM121" s="140"/>
      <c r="MIN121" s="140"/>
      <c r="MIO121" s="140"/>
      <c r="MIP121" s="140"/>
      <c r="MIQ121" s="140"/>
      <c r="MIR121" s="140"/>
      <c r="MIS121" s="140"/>
      <c r="MIT121" s="140"/>
      <c r="MIU121" s="140"/>
      <c r="MIV121" s="140"/>
      <c r="MIW121" s="140"/>
      <c r="MIX121" s="140"/>
      <c r="MIY121" s="140"/>
      <c r="MIZ121" s="140"/>
      <c r="MJA121" s="140"/>
      <c r="MJB121" s="140"/>
      <c r="MJC121" s="140"/>
      <c r="MJD121" s="140"/>
      <c r="MJE121" s="140"/>
      <c r="MJF121" s="140"/>
      <c r="MJG121" s="140"/>
      <c r="MJH121" s="140"/>
      <c r="MJI121" s="140"/>
      <c r="MJJ121" s="140"/>
      <c r="MJK121" s="140"/>
      <c r="MJL121" s="140"/>
      <c r="MJM121" s="140"/>
      <c r="MJN121" s="140"/>
      <c r="MJO121" s="140"/>
      <c r="MJP121" s="140"/>
      <c r="MJQ121" s="140"/>
      <c r="MJR121" s="140"/>
      <c r="MJS121" s="140"/>
      <c r="MJT121" s="140"/>
      <c r="MJU121" s="140"/>
      <c r="MJV121" s="140"/>
      <c r="MJW121" s="140"/>
      <c r="MJX121" s="140"/>
      <c r="MJY121" s="140"/>
      <c r="MJZ121" s="140"/>
      <c r="MKA121" s="140"/>
      <c r="MKB121" s="140"/>
      <c r="MKC121" s="140"/>
      <c r="MKD121" s="140"/>
      <c r="MKE121" s="140"/>
      <c r="MKF121" s="140"/>
      <c r="MKG121" s="140"/>
      <c r="MKH121" s="140"/>
      <c r="MKI121" s="140"/>
      <c r="MKJ121" s="140"/>
      <c r="MKK121" s="140"/>
      <c r="MKL121" s="140"/>
      <c r="MKM121" s="140"/>
      <c r="MKN121" s="140"/>
      <c r="MKO121" s="140"/>
      <c r="MKP121" s="140"/>
      <c r="MKQ121" s="140"/>
      <c r="MKR121" s="140"/>
      <c r="MKS121" s="140"/>
      <c r="MKT121" s="140"/>
      <c r="MKU121" s="140"/>
      <c r="MKV121" s="140"/>
      <c r="MKW121" s="140"/>
      <c r="MKX121" s="140"/>
      <c r="MKY121" s="140"/>
      <c r="MKZ121" s="140"/>
      <c r="MLA121" s="140"/>
      <c r="MLB121" s="140"/>
      <c r="MLC121" s="140"/>
      <c r="MLD121" s="140"/>
      <c r="MLE121" s="140"/>
      <c r="MLF121" s="140"/>
      <c r="MLG121" s="140"/>
      <c r="MLH121" s="140"/>
      <c r="MLI121" s="140"/>
      <c r="MLJ121" s="140"/>
      <c r="MLK121" s="140"/>
      <c r="MLL121" s="140"/>
      <c r="MLM121" s="140"/>
      <c r="MLN121" s="140"/>
      <c r="MLO121" s="140"/>
      <c r="MLP121" s="140"/>
      <c r="MLQ121" s="140"/>
      <c r="MLR121" s="140"/>
      <c r="MLS121" s="140"/>
      <c r="MLT121" s="140"/>
      <c r="MLU121" s="140"/>
      <c r="MLV121" s="140"/>
      <c r="MLW121" s="140"/>
      <c r="MLX121" s="140"/>
      <c r="MLY121" s="140"/>
      <c r="MLZ121" s="140"/>
      <c r="MMA121" s="140"/>
      <c r="MMB121" s="140"/>
      <c r="MMC121" s="140"/>
      <c r="MMD121" s="140"/>
      <c r="MME121" s="140"/>
      <c r="MMF121" s="140"/>
      <c r="MMG121" s="140"/>
      <c r="MMH121" s="140"/>
      <c r="MMI121" s="140"/>
      <c r="MMJ121" s="140"/>
      <c r="MMK121" s="140"/>
      <c r="MML121" s="140"/>
      <c r="MMM121" s="140"/>
      <c r="MMN121" s="140"/>
      <c r="MMO121" s="140"/>
      <c r="MMP121" s="140"/>
      <c r="MMQ121" s="140"/>
      <c r="MMR121" s="140"/>
      <c r="MMS121" s="140"/>
      <c r="MMT121" s="140"/>
      <c r="MMU121" s="140"/>
      <c r="MMV121" s="140"/>
      <c r="MMW121" s="140"/>
      <c r="MMX121" s="140"/>
      <c r="MMY121" s="140"/>
      <c r="MMZ121" s="140"/>
      <c r="MNA121" s="140"/>
      <c r="MNB121" s="140"/>
      <c r="MNC121" s="140"/>
      <c r="MND121" s="140"/>
      <c r="MNE121" s="140"/>
      <c r="MNF121" s="140"/>
      <c r="MNG121" s="140"/>
      <c r="MNH121" s="140"/>
      <c r="MNI121" s="140"/>
      <c r="MNJ121" s="140"/>
      <c r="MNK121" s="140"/>
      <c r="MNL121" s="140"/>
      <c r="MNM121" s="140"/>
      <c r="MNN121" s="140"/>
      <c r="MNO121" s="140"/>
      <c r="MNP121" s="140"/>
      <c r="MNQ121" s="140"/>
      <c r="MNR121" s="140"/>
      <c r="MNS121" s="140"/>
      <c r="MNT121" s="140"/>
      <c r="MNU121" s="140"/>
      <c r="MNV121" s="140"/>
      <c r="MNW121" s="140"/>
      <c r="MNX121" s="140"/>
      <c r="MNY121" s="140"/>
      <c r="MNZ121" s="140"/>
      <c r="MOA121" s="140"/>
      <c r="MOB121" s="140"/>
      <c r="MOC121" s="140"/>
      <c r="MOD121" s="140"/>
      <c r="MOE121" s="140"/>
      <c r="MOF121" s="140"/>
      <c r="MOG121" s="140"/>
      <c r="MOH121" s="140"/>
      <c r="MOI121" s="140"/>
      <c r="MOJ121" s="140"/>
      <c r="MOK121" s="140"/>
      <c r="MOL121" s="140"/>
      <c r="MOM121" s="140"/>
      <c r="MON121" s="140"/>
      <c r="MOO121" s="140"/>
      <c r="MOP121" s="140"/>
      <c r="MOQ121" s="140"/>
      <c r="MOR121" s="140"/>
      <c r="MOS121" s="140"/>
      <c r="MOT121" s="140"/>
      <c r="MOU121" s="140"/>
      <c r="MOV121" s="140"/>
      <c r="MOW121" s="140"/>
      <c r="MOX121" s="140"/>
      <c r="MOY121" s="140"/>
      <c r="MOZ121" s="140"/>
      <c r="MPA121" s="140"/>
      <c r="MPB121" s="140"/>
      <c r="MPC121" s="140"/>
      <c r="MPD121" s="140"/>
      <c r="MPE121" s="140"/>
      <c r="MPF121" s="140"/>
      <c r="MPG121" s="140"/>
      <c r="MPH121" s="140"/>
      <c r="MPI121" s="140"/>
      <c r="MPJ121" s="140"/>
      <c r="MPK121" s="140"/>
      <c r="MPL121" s="140"/>
      <c r="MPM121" s="140"/>
      <c r="MPN121" s="140"/>
      <c r="MPO121" s="140"/>
      <c r="MPP121" s="140"/>
      <c r="MPQ121" s="140"/>
      <c r="MPR121" s="140"/>
      <c r="MPS121" s="140"/>
      <c r="MPT121" s="140"/>
      <c r="MPU121" s="140"/>
      <c r="MPV121" s="140"/>
      <c r="MPW121" s="140"/>
      <c r="MPX121" s="140"/>
      <c r="MPY121" s="140"/>
      <c r="MPZ121" s="140"/>
      <c r="MQA121" s="140"/>
      <c r="MQB121" s="140"/>
      <c r="MQC121" s="140"/>
      <c r="MQD121" s="140"/>
      <c r="MQE121" s="140"/>
      <c r="MQF121" s="140"/>
      <c r="MQG121" s="140"/>
      <c r="MQH121" s="140"/>
      <c r="MQI121" s="140"/>
      <c r="MQJ121" s="140"/>
      <c r="MQK121" s="140"/>
      <c r="MQL121" s="140"/>
      <c r="MQM121" s="140"/>
      <c r="MQN121" s="140"/>
      <c r="MQO121" s="140"/>
      <c r="MQP121" s="140"/>
      <c r="MQQ121" s="140"/>
      <c r="MQR121" s="140"/>
      <c r="MQS121" s="140"/>
      <c r="MQT121" s="140"/>
      <c r="MQU121" s="140"/>
      <c r="MQV121" s="140"/>
      <c r="MQW121" s="140"/>
      <c r="MQX121" s="140"/>
      <c r="MQY121" s="140"/>
      <c r="MQZ121" s="140"/>
      <c r="MRA121" s="140"/>
      <c r="MRB121" s="140"/>
      <c r="MRC121" s="140"/>
      <c r="MRD121" s="140"/>
      <c r="MRE121" s="140"/>
      <c r="MRF121" s="140"/>
      <c r="MRG121" s="140"/>
      <c r="MRH121" s="140"/>
      <c r="MRI121" s="140"/>
      <c r="MRJ121" s="140"/>
      <c r="MRK121" s="140"/>
      <c r="MRL121" s="140"/>
      <c r="MRM121" s="140"/>
      <c r="MRN121" s="140"/>
      <c r="MRO121" s="140"/>
      <c r="MRP121" s="140"/>
      <c r="MRQ121" s="140"/>
      <c r="MRR121" s="140"/>
      <c r="MRS121" s="140"/>
      <c r="MRT121" s="140"/>
      <c r="MRU121" s="140"/>
      <c r="MRV121" s="140"/>
      <c r="MRW121" s="140"/>
      <c r="MRX121" s="140"/>
      <c r="MRY121" s="140"/>
      <c r="MRZ121" s="140"/>
      <c r="MSA121" s="140"/>
      <c r="MSB121" s="140"/>
      <c r="MSC121" s="140"/>
      <c r="MSD121" s="140"/>
      <c r="MSE121" s="140"/>
      <c r="MSF121" s="140"/>
      <c r="MSG121" s="140"/>
      <c r="MSH121" s="140"/>
      <c r="MSI121" s="140"/>
      <c r="MSJ121" s="140"/>
      <c r="MSK121" s="140"/>
      <c r="MSL121" s="140"/>
      <c r="MSM121" s="140"/>
      <c r="MSN121" s="140"/>
      <c r="MSO121" s="140"/>
      <c r="MSP121" s="140"/>
      <c r="MSQ121" s="140"/>
      <c r="MSR121" s="140"/>
      <c r="MSS121" s="140"/>
      <c r="MST121" s="140"/>
      <c r="MSU121" s="140"/>
      <c r="MSV121" s="140"/>
      <c r="MSW121" s="140"/>
      <c r="MSX121" s="140"/>
      <c r="MSY121" s="140"/>
      <c r="MSZ121" s="140"/>
      <c r="MTA121" s="140"/>
      <c r="MTB121" s="140"/>
      <c r="MTC121" s="140"/>
      <c r="MTD121" s="140"/>
      <c r="MTE121" s="140"/>
      <c r="MTF121" s="140"/>
      <c r="MTG121" s="140"/>
      <c r="MTH121" s="140"/>
      <c r="MTI121" s="140"/>
      <c r="MTJ121" s="140"/>
      <c r="MTK121" s="140"/>
      <c r="MTL121" s="140"/>
      <c r="MTM121" s="140"/>
      <c r="MTN121" s="140"/>
      <c r="MTO121" s="140"/>
      <c r="MTP121" s="140"/>
      <c r="MTQ121" s="140"/>
      <c r="MTR121" s="140"/>
      <c r="MTS121" s="140"/>
      <c r="MTT121" s="140"/>
      <c r="MTU121" s="140"/>
      <c r="MTV121" s="140"/>
      <c r="MTW121" s="140"/>
      <c r="MTX121" s="140"/>
      <c r="MTY121" s="140"/>
      <c r="MTZ121" s="140"/>
      <c r="MUA121" s="140"/>
      <c r="MUB121" s="140"/>
      <c r="MUC121" s="140"/>
      <c r="MUD121" s="140"/>
      <c r="MUE121" s="140"/>
      <c r="MUF121" s="140"/>
      <c r="MUG121" s="140"/>
      <c r="MUH121" s="140"/>
      <c r="MUI121" s="140"/>
      <c r="MUJ121" s="140"/>
      <c r="MUK121" s="140"/>
      <c r="MUL121" s="140"/>
      <c r="MUM121" s="140"/>
      <c r="MUN121" s="140"/>
      <c r="MUO121" s="140"/>
      <c r="MUP121" s="140"/>
      <c r="MUQ121" s="140"/>
      <c r="MUR121" s="140"/>
      <c r="MUS121" s="140"/>
      <c r="MUT121" s="140"/>
      <c r="MUU121" s="140"/>
      <c r="MUV121" s="140"/>
      <c r="MUW121" s="140"/>
      <c r="MUX121" s="140"/>
      <c r="MUY121" s="140"/>
      <c r="MUZ121" s="140"/>
      <c r="MVA121" s="140"/>
      <c r="MVB121" s="140"/>
      <c r="MVC121" s="140"/>
      <c r="MVD121" s="140"/>
      <c r="MVE121" s="140"/>
      <c r="MVF121" s="140"/>
      <c r="MVG121" s="140"/>
      <c r="MVH121" s="140"/>
      <c r="MVI121" s="140"/>
      <c r="MVJ121" s="140"/>
      <c r="MVK121" s="140"/>
      <c r="MVL121" s="140"/>
      <c r="MVM121" s="140"/>
      <c r="MVN121" s="140"/>
      <c r="MVO121" s="140"/>
      <c r="MVP121" s="140"/>
      <c r="MVQ121" s="140"/>
      <c r="MVR121" s="140"/>
      <c r="MVS121" s="140"/>
      <c r="MVT121" s="140"/>
      <c r="MVU121" s="140"/>
      <c r="MVV121" s="140"/>
      <c r="MVW121" s="140"/>
      <c r="MVX121" s="140"/>
      <c r="MVY121" s="140"/>
      <c r="MVZ121" s="140"/>
      <c r="MWA121" s="140"/>
      <c r="MWB121" s="140"/>
      <c r="MWC121" s="140"/>
      <c r="MWD121" s="140"/>
      <c r="MWE121" s="140"/>
      <c r="MWF121" s="140"/>
      <c r="MWG121" s="140"/>
      <c r="MWH121" s="140"/>
      <c r="MWI121" s="140"/>
      <c r="MWJ121" s="140"/>
      <c r="MWK121" s="140"/>
      <c r="MWL121" s="140"/>
      <c r="MWM121" s="140"/>
      <c r="MWN121" s="140"/>
      <c r="MWO121" s="140"/>
      <c r="MWP121" s="140"/>
      <c r="MWQ121" s="140"/>
      <c r="MWR121" s="140"/>
      <c r="MWS121" s="140"/>
      <c r="MWT121" s="140"/>
      <c r="MWU121" s="140"/>
      <c r="MWV121" s="140"/>
      <c r="MWW121" s="140"/>
      <c r="MWX121" s="140"/>
      <c r="MWY121" s="140"/>
      <c r="MWZ121" s="140"/>
      <c r="MXA121" s="140"/>
      <c r="MXB121" s="140"/>
      <c r="MXC121" s="140"/>
      <c r="MXD121" s="140"/>
      <c r="MXE121" s="140"/>
      <c r="MXF121" s="140"/>
      <c r="MXG121" s="140"/>
      <c r="MXH121" s="140"/>
      <c r="MXI121" s="140"/>
      <c r="MXJ121" s="140"/>
      <c r="MXK121" s="140"/>
      <c r="MXL121" s="140"/>
      <c r="MXM121" s="140"/>
      <c r="MXN121" s="140"/>
      <c r="MXO121" s="140"/>
      <c r="MXP121" s="140"/>
      <c r="MXQ121" s="140"/>
      <c r="MXR121" s="140"/>
      <c r="MXS121" s="140"/>
      <c r="MXT121" s="140"/>
      <c r="MXU121" s="140"/>
      <c r="MXV121" s="140"/>
      <c r="MXW121" s="140"/>
      <c r="MXX121" s="140"/>
      <c r="MXY121" s="140"/>
      <c r="MXZ121" s="140"/>
      <c r="MYA121" s="140"/>
      <c r="MYB121" s="140"/>
      <c r="MYC121" s="140"/>
      <c r="MYD121" s="140"/>
      <c r="MYE121" s="140"/>
      <c r="MYF121" s="140"/>
      <c r="MYG121" s="140"/>
      <c r="MYH121" s="140"/>
      <c r="MYI121" s="140"/>
      <c r="MYJ121" s="140"/>
      <c r="MYK121" s="140"/>
      <c r="MYL121" s="140"/>
      <c r="MYM121" s="140"/>
      <c r="MYN121" s="140"/>
      <c r="MYO121" s="140"/>
      <c r="MYP121" s="140"/>
      <c r="MYQ121" s="140"/>
      <c r="MYR121" s="140"/>
      <c r="MYS121" s="140"/>
      <c r="MYT121" s="140"/>
      <c r="MYU121" s="140"/>
      <c r="MYV121" s="140"/>
      <c r="MYW121" s="140"/>
      <c r="MYX121" s="140"/>
      <c r="MYY121" s="140"/>
      <c r="MYZ121" s="140"/>
      <c r="MZA121" s="140"/>
      <c r="MZB121" s="140"/>
      <c r="MZC121" s="140"/>
      <c r="MZD121" s="140"/>
      <c r="MZE121" s="140"/>
      <c r="MZF121" s="140"/>
      <c r="MZG121" s="140"/>
      <c r="MZH121" s="140"/>
      <c r="MZI121" s="140"/>
      <c r="MZJ121" s="140"/>
      <c r="MZK121" s="140"/>
      <c r="MZL121" s="140"/>
      <c r="MZM121" s="140"/>
      <c r="MZN121" s="140"/>
      <c r="MZO121" s="140"/>
      <c r="MZP121" s="140"/>
      <c r="MZQ121" s="140"/>
      <c r="MZR121" s="140"/>
      <c r="MZS121" s="140"/>
      <c r="MZT121" s="140"/>
      <c r="MZU121" s="140"/>
      <c r="MZV121" s="140"/>
      <c r="MZW121" s="140"/>
      <c r="MZX121" s="140"/>
      <c r="MZY121" s="140"/>
      <c r="MZZ121" s="140"/>
      <c r="NAA121" s="140"/>
      <c r="NAB121" s="140"/>
      <c r="NAC121" s="140"/>
      <c r="NAD121" s="140"/>
      <c r="NAE121" s="140"/>
      <c r="NAF121" s="140"/>
      <c r="NAG121" s="140"/>
      <c r="NAH121" s="140"/>
      <c r="NAI121" s="140"/>
      <c r="NAJ121" s="140"/>
      <c r="NAK121" s="140"/>
      <c r="NAL121" s="140"/>
      <c r="NAM121" s="140"/>
      <c r="NAN121" s="140"/>
      <c r="NAO121" s="140"/>
      <c r="NAP121" s="140"/>
      <c r="NAQ121" s="140"/>
      <c r="NAR121" s="140"/>
      <c r="NAS121" s="140"/>
      <c r="NAT121" s="140"/>
      <c r="NAU121" s="140"/>
      <c r="NAV121" s="140"/>
      <c r="NAW121" s="140"/>
      <c r="NAX121" s="140"/>
      <c r="NAY121" s="140"/>
      <c r="NAZ121" s="140"/>
      <c r="NBA121" s="140"/>
      <c r="NBB121" s="140"/>
      <c r="NBC121" s="140"/>
      <c r="NBD121" s="140"/>
      <c r="NBE121" s="140"/>
      <c r="NBF121" s="140"/>
      <c r="NBG121" s="140"/>
      <c r="NBH121" s="140"/>
      <c r="NBI121" s="140"/>
      <c r="NBJ121" s="140"/>
      <c r="NBK121" s="140"/>
      <c r="NBL121" s="140"/>
      <c r="NBM121" s="140"/>
      <c r="NBN121" s="140"/>
      <c r="NBO121" s="140"/>
      <c r="NBP121" s="140"/>
      <c r="NBQ121" s="140"/>
      <c r="NBR121" s="140"/>
      <c r="NBS121" s="140"/>
      <c r="NBT121" s="140"/>
      <c r="NBU121" s="140"/>
      <c r="NBV121" s="140"/>
      <c r="NBW121" s="140"/>
      <c r="NBX121" s="140"/>
      <c r="NBY121" s="140"/>
      <c r="NBZ121" s="140"/>
      <c r="NCA121" s="140"/>
      <c r="NCB121" s="140"/>
      <c r="NCC121" s="140"/>
      <c r="NCD121" s="140"/>
      <c r="NCE121" s="140"/>
      <c r="NCF121" s="140"/>
      <c r="NCG121" s="140"/>
      <c r="NCH121" s="140"/>
      <c r="NCI121" s="140"/>
      <c r="NCJ121" s="140"/>
      <c r="NCK121" s="140"/>
      <c r="NCL121" s="140"/>
      <c r="NCM121" s="140"/>
      <c r="NCN121" s="140"/>
      <c r="NCO121" s="140"/>
      <c r="NCP121" s="140"/>
      <c r="NCQ121" s="140"/>
      <c r="NCR121" s="140"/>
      <c r="NCS121" s="140"/>
      <c r="NCT121" s="140"/>
      <c r="NCU121" s="140"/>
      <c r="NCV121" s="140"/>
      <c r="NCW121" s="140"/>
      <c r="NCX121" s="140"/>
      <c r="NCY121" s="140"/>
      <c r="NCZ121" s="140"/>
      <c r="NDA121" s="140"/>
      <c r="NDB121" s="140"/>
      <c r="NDC121" s="140"/>
      <c r="NDD121" s="140"/>
      <c r="NDE121" s="140"/>
      <c r="NDF121" s="140"/>
      <c r="NDG121" s="140"/>
      <c r="NDH121" s="140"/>
      <c r="NDI121" s="140"/>
      <c r="NDJ121" s="140"/>
      <c r="NDK121" s="140"/>
      <c r="NDL121" s="140"/>
      <c r="NDM121" s="140"/>
      <c r="NDN121" s="140"/>
      <c r="NDO121" s="140"/>
      <c r="NDP121" s="140"/>
      <c r="NDQ121" s="140"/>
      <c r="NDR121" s="140"/>
      <c r="NDS121" s="140"/>
      <c r="NDT121" s="140"/>
      <c r="NDU121" s="140"/>
      <c r="NDV121" s="140"/>
      <c r="NDW121" s="140"/>
      <c r="NDX121" s="140"/>
      <c r="NDY121" s="140"/>
      <c r="NDZ121" s="140"/>
      <c r="NEA121" s="140"/>
      <c r="NEB121" s="140"/>
      <c r="NEC121" s="140"/>
      <c r="NED121" s="140"/>
      <c r="NEE121" s="140"/>
      <c r="NEF121" s="140"/>
      <c r="NEG121" s="140"/>
      <c r="NEH121" s="140"/>
      <c r="NEI121" s="140"/>
      <c r="NEJ121" s="140"/>
      <c r="NEK121" s="140"/>
      <c r="NEL121" s="140"/>
      <c r="NEM121" s="140"/>
      <c r="NEN121" s="140"/>
      <c r="NEO121" s="140"/>
      <c r="NEP121" s="140"/>
      <c r="NEQ121" s="140"/>
      <c r="NER121" s="140"/>
      <c r="NES121" s="140"/>
      <c r="NET121" s="140"/>
      <c r="NEU121" s="140"/>
      <c r="NEV121" s="140"/>
      <c r="NEW121" s="140"/>
      <c r="NEX121" s="140"/>
      <c r="NEY121" s="140"/>
      <c r="NEZ121" s="140"/>
      <c r="NFA121" s="140"/>
      <c r="NFB121" s="140"/>
      <c r="NFC121" s="140"/>
      <c r="NFD121" s="140"/>
      <c r="NFE121" s="140"/>
      <c r="NFF121" s="140"/>
      <c r="NFG121" s="140"/>
      <c r="NFH121" s="140"/>
      <c r="NFI121" s="140"/>
      <c r="NFJ121" s="140"/>
      <c r="NFK121" s="140"/>
      <c r="NFL121" s="140"/>
      <c r="NFM121" s="140"/>
      <c r="NFN121" s="140"/>
      <c r="NFO121" s="140"/>
      <c r="NFP121" s="140"/>
      <c r="NFQ121" s="140"/>
      <c r="NFR121" s="140"/>
      <c r="NFS121" s="140"/>
      <c r="NFT121" s="140"/>
      <c r="NFU121" s="140"/>
      <c r="NFV121" s="140"/>
      <c r="NFW121" s="140"/>
      <c r="NFX121" s="140"/>
      <c r="NFY121" s="140"/>
      <c r="NFZ121" s="140"/>
      <c r="NGA121" s="140"/>
      <c r="NGB121" s="140"/>
      <c r="NGC121" s="140"/>
      <c r="NGD121" s="140"/>
      <c r="NGE121" s="140"/>
      <c r="NGF121" s="140"/>
      <c r="NGG121" s="140"/>
      <c r="NGH121" s="140"/>
      <c r="NGI121" s="140"/>
      <c r="NGJ121" s="140"/>
      <c r="NGK121" s="140"/>
      <c r="NGL121" s="140"/>
      <c r="NGM121" s="140"/>
      <c r="NGN121" s="140"/>
      <c r="NGO121" s="140"/>
      <c r="NGP121" s="140"/>
      <c r="NGQ121" s="140"/>
      <c r="NGR121" s="140"/>
      <c r="NGS121" s="140"/>
      <c r="NGT121" s="140"/>
      <c r="NGU121" s="140"/>
      <c r="NGV121" s="140"/>
      <c r="NGW121" s="140"/>
      <c r="NGX121" s="140"/>
      <c r="NGY121" s="140"/>
      <c r="NGZ121" s="140"/>
      <c r="NHA121" s="140"/>
      <c r="NHB121" s="140"/>
      <c r="NHC121" s="140"/>
      <c r="NHD121" s="140"/>
      <c r="NHE121" s="140"/>
      <c r="NHF121" s="140"/>
      <c r="NHG121" s="140"/>
      <c r="NHH121" s="140"/>
      <c r="NHI121" s="140"/>
      <c r="NHJ121" s="140"/>
      <c r="NHK121" s="140"/>
      <c r="NHL121" s="140"/>
      <c r="NHM121" s="140"/>
      <c r="NHN121" s="140"/>
      <c r="NHO121" s="140"/>
      <c r="NHP121" s="140"/>
      <c r="NHQ121" s="140"/>
      <c r="NHR121" s="140"/>
      <c r="NHS121" s="140"/>
      <c r="NHT121" s="140"/>
      <c r="NHU121" s="140"/>
      <c r="NHV121" s="140"/>
      <c r="NHW121" s="140"/>
      <c r="NHX121" s="140"/>
      <c r="NHY121" s="140"/>
      <c r="NHZ121" s="140"/>
      <c r="NIA121" s="140"/>
      <c r="NIB121" s="140"/>
      <c r="NIC121" s="140"/>
      <c r="NID121" s="140"/>
      <c r="NIE121" s="140"/>
      <c r="NIF121" s="140"/>
      <c r="NIG121" s="140"/>
      <c r="NIH121" s="140"/>
      <c r="NII121" s="140"/>
      <c r="NIJ121" s="140"/>
      <c r="NIK121" s="140"/>
      <c r="NIL121" s="140"/>
      <c r="NIM121" s="140"/>
      <c r="NIN121" s="140"/>
      <c r="NIO121" s="140"/>
      <c r="NIP121" s="140"/>
      <c r="NIQ121" s="140"/>
      <c r="NIR121" s="140"/>
      <c r="NIS121" s="140"/>
      <c r="NIT121" s="140"/>
      <c r="NIU121" s="140"/>
      <c r="NIV121" s="140"/>
      <c r="NIW121" s="140"/>
      <c r="NIX121" s="140"/>
      <c r="NIY121" s="140"/>
      <c r="NIZ121" s="140"/>
      <c r="NJA121" s="140"/>
      <c r="NJB121" s="140"/>
      <c r="NJC121" s="140"/>
      <c r="NJD121" s="140"/>
      <c r="NJE121" s="140"/>
      <c r="NJF121" s="140"/>
      <c r="NJG121" s="140"/>
      <c r="NJH121" s="140"/>
      <c r="NJI121" s="140"/>
      <c r="NJJ121" s="140"/>
      <c r="NJK121" s="140"/>
      <c r="NJL121" s="140"/>
      <c r="NJM121" s="140"/>
      <c r="NJN121" s="140"/>
      <c r="NJO121" s="140"/>
      <c r="NJP121" s="140"/>
      <c r="NJQ121" s="140"/>
      <c r="NJR121" s="140"/>
      <c r="NJS121" s="140"/>
      <c r="NJT121" s="140"/>
      <c r="NJU121" s="140"/>
      <c r="NJV121" s="140"/>
      <c r="NJW121" s="140"/>
      <c r="NJX121" s="140"/>
      <c r="NJY121" s="140"/>
      <c r="NJZ121" s="140"/>
      <c r="NKA121" s="140"/>
      <c r="NKB121" s="140"/>
      <c r="NKC121" s="140"/>
      <c r="NKD121" s="140"/>
      <c r="NKE121" s="140"/>
      <c r="NKF121" s="140"/>
      <c r="NKG121" s="140"/>
      <c r="NKH121" s="140"/>
      <c r="NKI121" s="140"/>
      <c r="NKJ121" s="140"/>
      <c r="NKK121" s="140"/>
      <c r="NKL121" s="140"/>
      <c r="NKM121" s="140"/>
      <c r="NKN121" s="140"/>
      <c r="NKO121" s="140"/>
      <c r="NKP121" s="140"/>
      <c r="NKQ121" s="140"/>
      <c r="NKR121" s="140"/>
      <c r="NKS121" s="140"/>
      <c r="NKT121" s="140"/>
      <c r="NKU121" s="140"/>
      <c r="NKV121" s="140"/>
      <c r="NKW121" s="140"/>
      <c r="NKX121" s="140"/>
      <c r="NKY121" s="140"/>
      <c r="NKZ121" s="140"/>
      <c r="NLA121" s="140"/>
      <c r="NLB121" s="140"/>
      <c r="NLC121" s="140"/>
      <c r="NLD121" s="140"/>
      <c r="NLE121" s="140"/>
      <c r="NLF121" s="140"/>
      <c r="NLG121" s="140"/>
      <c r="NLH121" s="140"/>
      <c r="NLI121" s="140"/>
      <c r="NLJ121" s="140"/>
      <c r="NLK121" s="140"/>
      <c r="NLL121" s="140"/>
      <c r="NLM121" s="140"/>
      <c r="NLN121" s="140"/>
      <c r="NLO121" s="140"/>
      <c r="NLP121" s="140"/>
      <c r="NLQ121" s="140"/>
      <c r="NLR121" s="140"/>
      <c r="NLS121" s="140"/>
      <c r="NLT121" s="140"/>
      <c r="NLU121" s="140"/>
      <c r="NLV121" s="140"/>
      <c r="NLW121" s="140"/>
      <c r="NLX121" s="140"/>
      <c r="NLY121" s="140"/>
      <c r="NLZ121" s="140"/>
      <c r="NMA121" s="140"/>
      <c r="NMB121" s="140"/>
      <c r="NMC121" s="140"/>
      <c r="NMD121" s="140"/>
      <c r="NME121" s="140"/>
      <c r="NMF121" s="140"/>
      <c r="NMG121" s="140"/>
      <c r="NMH121" s="140"/>
      <c r="NMI121" s="140"/>
      <c r="NMJ121" s="140"/>
      <c r="NMK121" s="140"/>
      <c r="NML121" s="140"/>
      <c r="NMM121" s="140"/>
      <c r="NMN121" s="140"/>
      <c r="NMO121" s="140"/>
      <c r="NMP121" s="140"/>
      <c r="NMQ121" s="140"/>
      <c r="NMR121" s="140"/>
      <c r="NMS121" s="140"/>
      <c r="NMT121" s="140"/>
      <c r="NMU121" s="140"/>
      <c r="NMV121" s="140"/>
      <c r="NMW121" s="140"/>
      <c r="NMX121" s="140"/>
      <c r="NMY121" s="140"/>
      <c r="NMZ121" s="140"/>
      <c r="NNA121" s="140"/>
      <c r="NNB121" s="140"/>
      <c r="NNC121" s="140"/>
      <c r="NND121" s="140"/>
      <c r="NNE121" s="140"/>
      <c r="NNF121" s="140"/>
      <c r="NNG121" s="140"/>
      <c r="NNH121" s="140"/>
      <c r="NNI121" s="140"/>
      <c r="NNJ121" s="140"/>
      <c r="NNK121" s="140"/>
      <c r="NNL121" s="140"/>
      <c r="NNM121" s="140"/>
      <c r="NNN121" s="140"/>
      <c r="NNO121" s="140"/>
      <c r="NNP121" s="140"/>
      <c r="NNQ121" s="140"/>
      <c r="NNR121" s="140"/>
      <c r="NNS121" s="140"/>
      <c r="NNT121" s="140"/>
      <c r="NNU121" s="140"/>
      <c r="NNV121" s="140"/>
      <c r="NNW121" s="140"/>
      <c r="NNX121" s="140"/>
      <c r="NNY121" s="140"/>
      <c r="NNZ121" s="140"/>
      <c r="NOA121" s="140"/>
      <c r="NOB121" s="140"/>
      <c r="NOC121" s="140"/>
      <c r="NOD121" s="140"/>
      <c r="NOE121" s="140"/>
      <c r="NOF121" s="140"/>
      <c r="NOG121" s="140"/>
      <c r="NOH121" s="140"/>
      <c r="NOI121" s="140"/>
      <c r="NOJ121" s="140"/>
      <c r="NOK121" s="140"/>
      <c r="NOL121" s="140"/>
      <c r="NOM121" s="140"/>
      <c r="NON121" s="140"/>
      <c r="NOO121" s="140"/>
      <c r="NOP121" s="140"/>
      <c r="NOQ121" s="140"/>
      <c r="NOR121" s="140"/>
      <c r="NOS121" s="140"/>
      <c r="NOT121" s="140"/>
      <c r="NOU121" s="140"/>
      <c r="NOV121" s="140"/>
      <c r="NOW121" s="140"/>
      <c r="NOX121" s="140"/>
      <c r="NOY121" s="140"/>
      <c r="NOZ121" s="140"/>
      <c r="NPA121" s="140"/>
      <c r="NPB121" s="140"/>
      <c r="NPC121" s="140"/>
      <c r="NPD121" s="140"/>
      <c r="NPE121" s="140"/>
      <c r="NPF121" s="140"/>
      <c r="NPG121" s="140"/>
      <c r="NPH121" s="140"/>
      <c r="NPI121" s="140"/>
      <c r="NPJ121" s="140"/>
      <c r="NPK121" s="140"/>
      <c r="NPL121" s="140"/>
      <c r="NPM121" s="140"/>
      <c r="NPN121" s="140"/>
      <c r="NPO121" s="140"/>
      <c r="NPP121" s="140"/>
      <c r="NPQ121" s="140"/>
      <c r="NPR121" s="140"/>
      <c r="NPS121" s="140"/>
      <c r="NPT121" s="140"/>
      <c r="NPU121" s="140"/>
      <c r="NPV121" s="140"/>
      <c r="NPW121" s="140"/>
      <c r="NPX121" s="140"/>
      <c r="NPY121" s="140"/>
      <c r="NPZ121" s="140"/>
      <c r="NQA121" s="140"/>
      <c r="NQB121" s="140"/>
      <c r="NQC121" s="140"/>
      <c r="NQD121" s="140"/>
      <c r="NQE121" s="140"/>
      <c r="NQF121" s="140"/>
      <c r="NQG121" s="140"/>
      <c r="NQH121" s="140"/>
      <c r="NQI121" s="140"/>
      <c r="NQJ121" s="140"/>
      <c r="NQK121" s="140"/>
      <c r="NQL121" s="140"/>
      <c r="NQM121" s="140"/>
      <c r="NQN121" s="140"/>
      <c r="NQO121" s="140"/>
      <c r="NQP121" s="140"/>
      <c r="NQQ121" s="140"/>
      <c r="NQR121" s="140"/>
      <c r="NQS121" s="140"/>
      <c r="NQT121" s="140"/>
      <c r="NQU121" s="140"/>
      <c r="NQV121" s="140"/>
      <c r="NQW121" s="140"/>
      <c r="NQX121" s="140"/>
      <c r="NQY121" s="140"/>
      <c r="NQZ121" s="140"/>
      <c r="NRA121" s="140"/>
      <c r="NRB121" s="140"/>
      <c r="NRC121" s="140"/>
      <c r="NRD121" s="140"/>
      <c r="NRE121" s="140"/>
      <c r="NRF121" s="140"/>
      <c r="NRG121" s="140"/>
      <c r="NRH121" s="140"/>
      <c r="NRI121" s="140"/>
      <c r="NRJ121" s="140"/>
      <c r="NRK121" s="140"/>
      <c r="NRL121" s="140"/>
      <c r="NRM121" s="140"/>
      <c r="NRN121" s="140"/>
      <c r="NRO121" s="140"/>
      <c r="NRP121" s="140"/>
      <c r="NRQ121" s="140"/>
      <c r="NRR121" s="140"/>
      <c r="NRS121" s="140"/>
      <c r="NRT121" s="140"/>
      <c r="NRU121" s="140"/>
      <c r="NRV121" s="140"/>
      <c r="NRW121" s="140"/>
      <c r="NRX121" s="140"/>
      <c r="NRY121" s="140"/>
      <c r="NRZ121" s="140"/>
      <c r="NSA121" s="140"/>
      <c r="NSB121" s="140"/>
      <c r="NSC121" s="140"/>
      <c r="NSD121" s="140"/>
      <c r="NSE121" s="140"/>
      <c r="NSF121" s="140"/>
      <c r="NSG121" s="140"/>
      <c r="NSH121" s="140"/>
      <c r="NSI121" s="140"/>
      <c r="NSJ121" s="140"/>
      <c r="NSK121" s="140"/>
      <c r="NSL121" s="140"/>
      <c r="NSM121" s="140"/>
      <c r="NSN121" s="140"/>
      <c r="NSO121" s="140"/>
      <c r="NSP121" s="140"/>
      <c r="NSQ121" s="140"/>
      <c r="NSR121" s="140"/>
      <c r="NSS121" s="140"/>
      <c r="NST121" s="140"/>
      <c r="NSU121" s="140"/>
      <c r="NSV121" s="140"/>
      <c r="NSW121" s="140"/>
      <c r="NSX121" s="140"/>
      <c r="NSY121" s="140"/>
      <c r="NSZ121" s="140"/>
      <c r="NTA121" s="140"/>
      <c r="NTB121" s="140"/>
      <c r="NTC121" s="140"/>
      <c r="NTD121" s="140"/>
      <c r="NTE121" s="140"/>
      <c r="NTF121" s="140"/>
      <c r="NTG121" s="140"/>
      <c r="NTH121" s="140"/>
      <c r="NTI121" s="140"/>
      <c r="NTJ121" s="140"/>
      <c r="NTK121" s="140"/>
      <c r="NTL121" s="140"/>
      <c r="NTM121" s="140"/>
      <c r="NTN121" s="140"/>
      <c r="NTO121" s="140"/>
      <c r="NTP121" s="140"/>
      <c r="NTQ121" s="140"/>
      <c r="NTR121" s="140"/>
      <c r="NTS121" s="140"/>
      <c r="NTT121" s="140"/>
      <c r="NTU121" s="140"/>
      <c r="NTV121" s="140"/>
      <c r="NTW121" s="140"/>
      <c r="NTX121" s="140"/>
      <c r="NTY121" s="140"/>
      <c r="NTZ121" s="140"/>
      <c r="NUA121" s="140"/>
      <c r="NUB121" s="140"/>
      <c r="NUC121" s="140"/>
      <c r="NUD121" s="140"/>
      <c r="NUE121" s="140"/>
      <c r="NUF121" s="140"/>
      <c r="NUG121" s="140"/>
      <c r="NUH121" s="140"/>
      <c r="NUI121" s="140"/>
      <c r="NUJ121" s="140"/>
      <c r="NUK121" s="140"/>
      <c r="NUL121" s="140"/>
      <c r="NUM121" s="140"/>
      <c r="NUN121" s="140"/>
      <c r="NUO121" s="140"/>
      <c r="NUP121" s="140"/>
      <c r="NUQ121" s="140"/>
      <c r="NUR121" s="140"/>
      <c r="NUS121" s="140"/>
      <c r="NUT121" s="140"/>
      <c r="NUU121" s="140"/>
      <c r="NUV121" s="140"/>
      <c r="NUW121" s="140"/>
      <c r="NUX121" s="140"/>
      <c r="NUY121" s="140"/>
      <c r="NUZ121" s="140"/>
      <c r="NVA121" s="140"/>
      <c r="NVB121" s="140"/>
      <c r="NVC121" s="140"/>
      <c r="NVD121" s="140"/>
      <c r="NVE121" s="140"/>
      <c r="NVF121" s="140"/>
      <c r="NVG121" s="140"/>
      <c r="NVH121" s="140"/>
      <c r="NVI121" s="140"/>
      <c r="NVJ121" s="140"/>
      <c r="NVK121" s="140"/>
      <c r="NVL121" s="140"/>
      <c r="NVM121" s="140"/>
      <c r="NVN121" s="140"/>
      <c r="NVO121" s="140"/>
      <c r="NVP121" s="140"/>
      <c r="NVQ121" s="140"/>
      <c r="NVR121" s="140"/>
      <c r="NVS121" s="140"/>
      <c r="NVT121" s="140"/>
      <c r="NVU121" s="140"/>
      <c r="NVV121" s="140"/>
      <c r="NVW121" s="140"/>
      <c r="NVX121" s="140"/>
      <c r="NVY121" s="140"/>
      <c r="NVZ121" s="140"/>
      <c r="NWA121" s="140"/>
      <c r="NWB121" s="140"/>
      <c r="NWC121" s="140"/>
      <c r="NWD121" s="140"/>
      <c r="NWE121" s="140"/>
      <c r="NWF121" s="140"/>
      <c r="NWG121" s="140"/>
      <c r="NWH121" s="140"/>
      <c r="NWI121" s="140"/>
      <c r="NWJ121" s="140"/>
      <c r="NWK121" s="140"/>
      <c r="NWL121" s="140"/>
      <c r="NWM121" s="140"/>
      <c r="NWN121" s="140"/>
      <c r="NWO121" s="140"/>
      <c r="NWP121" s="140"/>
      <c r="NWQ121" s="140"/>
      <c r="NWR121" s="140"/>
      <c r="NWS121" s="140"/>
      <c r="NWT121" s="140"/>
      <c r="NWU121" s="140"/>
      <c r="NWV121" s="140"/>
      <c r="NWW121" s="140"/>
      <c r="NWX121" s="140"/>
      <c r="NWY121" s="140"/>
      <c r="NWZ121" s="140"/>
      <c r="NXA121" s="140"/>
      <c r="NXB121" s="140"/>
      <c r="NXC121" s="140"/>
      <c r="NXD121" s="140"/>
      <c r="NXE121" s="140"/>
      <c r="NXF121" s="140"/>
      <c r="NXG121" s="140"/>
      <c r="NXH121" s="140"/>
      <c r="NXI121" s="140"/>
      <c r="NXJ121" s="140"/>
      <c r="NXK121" s="140"/>
      <c r="NXL121" s="140"/>
      <c r="NXM121" s="140"/>
      <c r="NXN121" s="140"/>
      <c r="NXO121" s="140"/>
      <c r="NXP121" s="140"/>
      <c r="NXQ121" s="140"/>
      <c r="NXR121" s="140"/>
      <c r="NXS121" s="140"/>
      <c r="NXT121" s="140"/>
      <c r="NXU121" s="140"/>
      <c r="NXV121" s="140"/>
      <c r="NXW121" s="140"/>
      <c r="NXX121" s="140"/>
      <c r="NXY121" s="140"/>
      <c r="NXZ121" s="140"/>
      <c r="NYA121" s="140"/>
      <c r="NYB121" s="140"/>
      <c r="NYC121" s="140"/>
      <c r="NYD121" s="140"/>
      <c r="NYE121" s="140"/>
      <c r="NYF121" s="140"/>
      <c r="NYG121" s="140"/>
      <c r="NYH121" s="140"/>
      <c r="NYI121" s="140"/>
      <c r="NYJ121" s="140"/>
      <c r="NYK121" s="140"/>
      <c r="NYL121" s="140"/>
      <c r="NYM121" s="140"/>
      <c r="NYN121" s="140"/>
      <c r="NYO121" s="140"/>
      <c r="NYP121" s="140"/>
      <c r="NYQ121" s="140"/>
      <c r="NYR121" s="140"/>
      <c r="NYS121" s="140"/>
      <c r="NYT121" s="140"/>
      <c r="NYU121" s="140"/>
      <c r="NYV121" s="140"/>
      <c r="NYW121" s="140"/>
      <c r="NYX121" s="140"/>
      <c r="NYY121" s="140"/>
      <c r="NYZ121" s="140"/>
      <c r="NZA121" s="140"/>
      <c r="NZB121" s="140"/>
      <c r="NZC121" s="140"/>
      <c r="NZD121" s="140"/>
      <c r="NZE121" s="140"/>
      <c r="NZF121" s="140"/>
      <c r="NZG121" s="140"/>
      <c r="NZH121" s="140"/>
      <c r="NZI121" s="140"/>
      <c r="NZJ121" s="140"/>
      <c r="NZK121" s="140"/>
      <c r="NZL121" s="140"/>
      <c r="NZM121" s="140"/>
      <c r="NZN121" s="140"/>
      <c r="NZO121" s="140"/>
      <c r="NZP121" s="140"/>
      <c r="NZQ121" s="140"/>
      <c r="NZR121" s="140"/>
      <c r="NZS121" s="140"/>
      <c r="NZT121" s="140"/>
      <c r="NZU121" s="140"/>
      <c r="NZV121" s="140"/>
      <c r="NZW121" s="140"/>
      <c r="NZX121" s="140"/>
      <c r="NZY121" s="140"/>
      <c r="NZZ121" s="140"/>
      <c r="OAA121" s="140"/>
      <c r="OAB121" s="140"/>
      <c r="OAC121" s="140"/>
      <c r="OAD121" s="140"/>
      <c r="OAE121" s="140"/>
      <c r="OAF121" s="140"/>
      <c r="OAG121" s="140"/>
      <c r="OAH121" s="140"/>
      <c r="OAI121" s="140"/>
      <c r="OAJ121" s="140"/>
      <c r="OAK121" s="140"/>
      <c r="OAL121" s="140"/>
      <c r="OAM121" s="140"/>
      <c r="OAN121" s="140"/>
      <c r="OAO121" s="140"/>
      <c r="OAP121" s="140"/>
      <c r="OAQ121" s="140"/>
      <c r="OAR121" s="140"/>
      <c r="OAS121" s="140"/>
      <c r="OAT121" s="140"/>
      <c r="OAU121" s="140"/>
      <c r="OAV121" s="140"/>
      <c r="OAW121" s="140"/>
      <c r="OAX121" s="140"/>
      <c r="OAY121" s="140"/>
      <c r="OAZ121" s="140"/>
      <c r="OBA121" s="140"/>
      <c r="OBB121" s="140"/>
      <c r="OBC121" s="140"/>
      <c r="OBD121" s="140"/>
      <c r="OBE121" s="140"/>
      <c r="OBF121" s="140"/>
      <c r="OBG121" s="140"/>
      <c r="OBH121" s="140"/>
      <c r="OBI121" s="140"/>
      <c r="OBJ121" s="140"/>
      <c r="OBK121" s="140"/>
      <c r="OBL121" s="140"/>
      <c r="OBM121" s="140"/>
      <c r="OBN121" s="140"/>
      <c r="OBO121" s="140"/>
      <c r="OBP121" s="140"/>
      <c r="OBQ121" s="140"/>
      <c r="OBR121" s="140"/>
      <c r="OBS121" s="140"/>
      <c r="OBT121" s="140"/>
      <c r="OBU121" s="140"/>
      <c r="OBV121" s="140"/>
      <c r="OBW121" s="140"/>
      <c r="OBX121" s="140"/>
      <c r="OBY121" s="140"/>
      <c r="OBZ121" s="140"/>
      <c r="OCA121" s="140"/>
      <c r="OCB121" s="140"/>
      <c r="OCC121" s="140"/>
      <c r="OCD121" s="140"/>
      <c r="OCE121" s="140"/>
      <c r="OCF121" s="140"/>
      <c r="OCG121" s="140"/>
      <c r="OCH121" s="140"/>
      <c r="OCI121" s="140"/>
      <c r="OCJ121" s="140"/>
      <c r="OCK121" s="140"/>
      <c r="OCL121" s="140"/>
      <c r="OCM121" s="140"/>
      <c r="OCN121" s="140"/>
      <c r="OCO121" s="140"/>
      <c r="OCP121" s="140"/>
      <c r="OCQ121" s="140"/>
      <c r="OCR121" s="140"/>
      <c r="OCS121" s="140"/>
      <c r="OCT121" s="140"/>
      <c r="OCU121" s="140"/>
      <c r="OCV121" s="140"/>
      <c r="OCW121" s="140"/>
      <c r="OCX121" s="140"/>
      <c r="OCY121" s="140"/>
      <c r="OCZ121" s="140"/>
      <c r="ODA121" s="140"/>
      <c r="ODB121" s="140"/>
      <c r="ODC121" s="140"/>
      <c r="ODD121" s="140"/>
      <c r="ODE121" s="140"/>
      <c r="ODF121" s="140"/>
      <c r="ODG121" s="140"/>
      <c r="ODH121" s="140"/>
      <c r="ODI121" s="140"/>
      <c r="ODJ121" s="140"/>
      <c r="ODK121" s="140"/>
      <c r="ODL121" s="140"/>
      <c r="ODM121" s="140"/>
      <c r="ODN121" s="140"/>
      <c r="ODO121" s="140"/>
      <c r="ODP121" s="140"/>
      <c r="ODQ121" s="140"/>
      <c r="ODR121" s="140"/>
      <c r="ODS121" s="140"/>
      <c r="ODT121" s="140"/>
      <c r="ODU121" s="140"/>
      <c r="ODV121" s="140"/>
      <c r="ODW121" s="140"/>
      <c r="ODX121" s="140"/>
      <c r="ODY121" s="140"/>
      <c r="ODZ121" s="140"/>
      <c r="OEA121" s="140"/>
      <c r="OEB121" s="140"/>
      <c r="OEC121" s="140"/>
      <c r="OED121" s="140"/>
      <c r="OEE121" s="140"/>
      <c r="OEF121" s="140"/>
      <c r="OEG121" s="140"/>
      <c r="OEH121" s="140"/>
      <c r="OEI121" s="140"/>
      <c r="OEJ121" s="140"/>
      <c r="OEK121" s="140"/>
      <c r="OEL121" s="140"/>
      <c r="OEM121" s="140"/>
      <c r="OEN121" s="140"/>
      <c r="OEO121" s="140"/>
      <c r="OEP121" s="140"/>
      <c r="OEQ121" s="140"/>
      <c r="OER121" s="140"/>
      <c r="OES121" s="140"/>
      <c r="OET121" s="140"/>
      <c r="OEU121" s="140"/>
      <c r="OEV121" s="140"/>
      <c r="OEW121" s="140"/>
      <c r="OEX121" s="140"/>
      <c r="OEY121" s="140"/>
      <c r="OEZ121" s="140"/>
      <c r="OFA121" s="140"/>
      <c r="OFB121" s="140"/>
      <c r="OFC121" s="140"/>
      <c r="OFD121" s="140"/>
      <c r="OFE121" s="140"/>
      <c r="OFF121" s="140"/>
      <c r="OFG121" s="140"/>
      <c r="OFH121" s="140"/>
      <c r="OFI121" s="140"/>
      <c r="OFJ121" s="140"/>
      <c r="OFK121" s="140"/>
      <c r="OFL121" s="140"/>
      <c r="OFM121" s="140"/>
      <c r="OFN121" s="140"/>
      <c r="OFO121" s="140"/>
      <c r="OFP121" s="140"/>
      <c r="OFQ121" s="140"/>
      <c r="OFR121" s="140"/>
      <c r="OFS121" s="140"/>
      <c r="OFT121" s="140"/>
      <c r="OFU121" s="140"/>
      <c r="OFV121" s="140"/>
      <c r="OFW121" s="140"/>
      <c r="OFX121" s="140"/>
      <c r="OFY121" s="140"/>
      <c r="OFZ121" s="140"/>
      <c r="OGA121" s="140"/>
      <c r="OGB121" s="140"/>
      <c r="OGC121" s="140"/>
      <c r="OGD121" s="140"/>
      <c r="OGE121" s="140"/>
      <c r="OGF121" s="140"/>
      <c r="OGG121" s="140"/>
      <c r="OGH121" s="140"/>
      <c r="OGI121" s="140"/>
      <c r="OGJ121" s="140"/>
      <c r="OGK121" s="140"/>
      <c r="OGL121" s="140"/>
      <c r="OGM121" s="140"/>
      <c r="OGN121" s="140"/>
      <c r="OGO121" s="140"/>
      <c r="OGP121" s="140"/>
      <c r="OGQ121" s="140"/>
      <c r="OGR121" s="140"/>
      <c r="OGS121" s="140"/>
      <c r="OGT121" s="140"/>
      <c r="OGU121" s="140"/>
      <c r="OGV121" s="140"/>
      <c r="OGW121" s="140"/>
      <c r="OGX121" s="140"/>
      <c r="OGY121" s="140"/>
      <c r="OGZ121" s="140"/>
      <c r="OHA121" s="140"/>
      <c r="OHB121" s="140"/>
      <c r="OHC121" s="140"/>
      <c r="OHD121" s="140"/>
      <c r="OHE121" s="140"/>
      <c r="OHF121" s="140"/>
      <c r="OHG121" s="140"/>
      <c r="OHH121" s="140"/>
      <c r="OHI121" s="140"/>
      <c r="OHJ121" s="140"/>
      <c r="OHK121" s="140"/>
      <c r="OHL121" s="140"/>
      <c r="OHM121" s="140"/>
      <c r="OHN121" s="140"/>
      <c r="OHO121" s="140"/>
      <c r="OHP121" s="140"/>
      <c r="OHQ121" s="140"/>
      <c r="OHR121" s="140"/>
      <c r="OHS121" s="140"/>
      <c r="OHT121" s="140"/>
      <c r="OHU121" s="140"/>
      <c r="OHV121" s="140"/>
      <c r="OHW121" s="140"/>
      <c r="OHX121" s="140"/>
      <c r="OHY121" s="140"/>
      <c r="OHZ121" s="140"/>
      <c r="OIA121" s="140"/>
      <c r="OIB121" s="140"/>
      <c r="OIC121" s="140"/>
      <c r="OID121" s="140"/>
      <c r="OIE121" s="140"/>
      <c r="OIF121" s="140"/>
      <c r="OIG121" s="140"/>
      <c r="OIH121" s="140"/>
      <c r="OII121" s="140"/>
      <c r="OIJ121" s="140"/>
      <c r="OIK121" s="140"/>
      <c r="OIL121" s="140"/>
      <c r="OIM121" s="140"/>
      <c r="OIN121" s="140"/>
      <c r="OIO121" s="140"/>
      <c r="OIP121" s="140"/>
      <c r="OIQ121" s="140"/>
      <c r="OIR121" s="140"/>
      <c r="OIS121" s="140"/>
      <c r="OIT121" s="140"/>
      <c r="OIU121" s="140"/>
      <c r="OIV121" s="140"/>
      <c r="OIW121" s="140"/>
      <c r="OIX121" s="140"/>
      <c r="OIY121" s="140"/>
      <c r="OIZ121" s="140"/>
      <c r="OJA121" s="140"/>
      <c r="OJB121" s="140"/>
      <c r="OJC121" s="140"/>
      <c r="OJD121" s="140"/>
      <c r="OJE121" s="140"/>
      <c r="OJF121" s="140"/>
      <c r="OJG121" s="140"/>
      <c r="OJH121" s="140"/>
      <c r="OJI121" s="140"/>
      <c r="OJJ121" s="140"/>
      <c r="OJK121" s="140"/>
      <c r="OJL121" s="140"/>
      <c r="OJM121" s="140"/>
      <c r="OJN121" s="140"/>
      <c r="OJO121" s="140"/>
      <c r="OJP121" s="140"/>
      <c r="OJQ121" s="140"/>
      <c r="OJR121" s="140"/>
      <c r="OJS121" s="140"/>
      <c r="OJT121" s="140"/>
      <c r="OJU121" s="140"/>
      <c r="OJV121" s="140"/>
      <c r="OJW121" s="140"/>
      <c r="OJX121" s="140"/>
      <c r="OJY121" s="140"/>
      <c r="OJZ121" s="140"/>
      <c r="OKA121" s="140"/>
      <c r="OKB121" s="140"/>
      <c r="OKC121" s="140"/>
      <c r="OKD121" s="140"/>
      <c r="OKE121" s="140"/>
      <c r="OKF121" s="140"/>
      <c r="OKG121" s="140"/>
      <c r="OKH121" s="140"/>
      <c r="OKI121" s="140"/>
      <c r="OKJ121" s="140"/>
      <c r="OKK121" s="140"/>
      <c r="OKL121" s="140"/>
      <c r="OKM121" s="140"/>
      <c r="OKN121" s="140"/>
      <c r="OKO121" s="140"/>
      <c r="OKP121" s="140"/>
      <c r="OKQ121" s="140"/>
      <c r="OKR121" s="140"/>
      <c r="OKS121" s="140"/>
      <c r="OKT121" s="140"/>
      <c r="OKU121" s="140"/>
      <c r="OKV121" s="140"/>
      <c r="OKW121" s="140"/>
      <c r="OKX121" s="140"/>
      <c r="OKY121" s="140"/>
      <c r="OKZ121" s="140"/>
      <c r="OLA121" s="140"/>
      <c r="OLB121" s="140"/>
      <c r="OLC121" s="140"/>
      <c r="OLD121" s="140"/>
      <c r="OLE121" s="140"/>
      <c r="OLF121" s="140"/>
      <c r="OLG121" s="140"/>
      <c r="OLH121" s="140"/>
      <c r="OLI121" s="140"/>
      <c r="OLJ121" s="140"/>
      <c r="OLK121" s="140"/>
      <c r="OLL121" s="140"/>
      <c r="OLM121" s="140"/>
      <c r="OLN121" s="140"/>
      <c r="OLO121" s="140"/>
      <c r="OLP121" s="140"/>
      <c r="OLQ121" s="140"/>
      <c r="OLR121" s="140"/>
      <c r="OLS121" s="140"/>
      <c r="OLT121" s="140"/>
      <c r="OLU121" s="140"/>
      <c r="OLV121" s="140"/>
      <c r="OLW121" s="140"/>
      <c r="OLX121" s="140"/>
      <c r="OLY121" s="140"/>
      <c r="OLZ121" s="140"/>
      <c r="OMA121" s="140"/>
      <c r="OMB121" s="140"/>
      <c r="OMC121" s="140"/>
      <c r="OMD121" s="140"/>
      <c r="OME121" s="140"/>
      <c r="OMF121" s="140"/>
      <c r="OMG121" s="140"/>
      <c r="OMH121" s="140"/>
      <c r="OMI121" s="140"/>
      <c r="OMJ121" s="140"/>
      <c r="OMK121" s="140"/>
      <c r="OML121" s="140"/>
      <c r="OMM121" s="140"/>
      <c r="OMN121" s="140"/>
      <c r="OMO121" s="140"/>
      <c r="OMP121" s="140"/>
      <c r="OMQ121" s="140"/>
      <c r="OMR121" s="140"/>
      <c r="OMS121" s="140"/>
      <c r="OMT121" s="140"/>
      <c r="OMU121" s="140"/>
      <c r="OMV121" s="140"/>
      <c r="OMW121" s="140"/>
      <c r="OMX121" s="140"/>
      <c r="OMY121" s="140"/>
      <c r="OMZ121" s="140"/>
      <c r="ONA121" s="140"/>
      <c r="ONB121" s="140"/>
      <c r="ONC121" s="140"/>
      <c r="OND121" s="140"/>
      <c r="ONE121" s="140"/>
      <c r="ONF121" s="140"/>
      <c r="ONG121" s="140"/>
      <c r="ONH121" s="140"/>
      <c r="ONI121" s="140"/>
      <c r="ONJ121" s="140"/>
      <c r="ONK121" s="140"/>
      <c r="ONL121" s="140"/>
      <c r="ONM121" s="140"/>
      <c r="ONN121" s="140"/>
      <c r="ONO121" s="140"/>
      <c r="ONP121" s="140"/>
      <c r="ONQ121" s="140"/>
      <c r="ONR121" s="140"/>
      <c r="ONS121" s="140"/>
      <c r="ONT121" s="140"/>
      <c r="ONU121" s="140"/>
      <c r="ONV121" s="140"/>
      <c r="ONW121" s="140"/>
      <c r="ONX121" s="140"/>
      <c r="ONY121" s="140"/>
      <c r="ONZ121" s="140"/>
      <c r="OOA121" s="140"/>
      <c r="OOB121" s="140"/>
      <c r="OOC121" s="140"/>
      <c r="OOD121" s="140"/>
      <c r="OOE121" s="140"/>
      <c r="OOF121" s="140"/>
      <c r="OOG121" s="140"/>
      <c r="OOH121" s="140"/>
      <c r="OOI121" s="140"/>
      <c r="OOJ121" s="140"/>
      <c r="OOK121" s="140"/>
      <c r="OOL121" s="140"/>
      <c r="OOM121" s="140"/>
      <c r="OON121" s="140"/>
      <c r="OOO121" s="140"/>
      <c r="OOP121" s="140"/>
      <c r="OOQ121" s="140"/>
      <c r="OOR121" s="140"/>
      <c r="OOS121" s="140"/>
      <c r="OOT121" s="140"/>
      <c r="OOU121" s="140"/>
      <c r="OOV121" s="140"/>
      <c r="OOW121" s="140"/>
      <c r="OOX121" s="140"/>
      <c r="OOY121" s="140"/>
      <c r="OOZ121" s="140"/>
      <c r="OPA121" s="140"/>
      <c r="OPB121" s="140"/>
      <c r="OPC121" s="140"/>
      <c r="OPD121" s="140"/>
      <c r="OPE121" s="140"/>
      <c r="OPF121" s="140"/>
      <c r="OPG121" s="140"/>
      <c r="OPH121" s="140"/>
      <c r="OPI121" s="140"/>
      <c r="OPJ121" s="140"/>
      <c r="OPK121" s="140"/>
      <c r="OPL121" s="140"/>
      <c r="OPM121" s="140"/>
      <c r="OPN121" s="140"/>
      <c r="OPO121" s="140"/>
      <c r="OPP121" s="140"/>
      <c r="OPQ121" s="140"/>
      <c r="OPR121" s="140"/>
      <c r="OPS121" s="140"/>
      <c r="OPT121" s="140"/>
      <c r="OPU121" s="140"/>
      <c r="OPV121" s="140"/>
      <c r="OPW121" s="140"/>
      <c r="OPX121" s="140"/>
      <c r="OPY121" s="140"/>
      <c r="OPZ121" s="140"/>
      <c r="OQA121" s="140"/>
      <c r="OQB121" s="140"/>
      <c r="OQC121" s="140"/>
      <c r="OQD121" s="140"/>
      <c r="OQE121" s="140"/>
      <c r="OQF121" s="140"/>
      <c r="OQG121" s="140"/>
      <c r="OQH121" s="140"/>
      <c r="OQI121" s="140"/>
      <c r="OQJ121" s="140"/>
      <c r="OQK121" s="140"/>
      <c r="OQL121" s="140"/>
      <c r="OQM121" s="140"/>
      <c r="OQN121" s="140"/>
      <c r="OQO121" s="140"/>
      <c r="OQP121" s="140"/>
      <c r="OQQ121" s="140"/>
      <c r="OQR121" s="140"/>
      <c r="OQS121" s="140"/>
      <c r="OQT121" s="140"/>
      <c r="OQU121" s="140"/>
      <c r="OQV121" s="140"/>
      <c r="OQW121" s="140"/>
      <c r="OQX121" s="140"/>
      <c r="OQY121" s="140"/>
      <c r="OQZ121" s="140"/>
      <c r="ORA121" s="140"/>
      <c r="ORB121" s="140"/>
      <c r="ORC121" s="140"/>
      <c r="ORD121" s="140"/>
      <c r="ORE121" s="140"/>
      <c r="ORF121" s="140"/>
      <c r="ORG121" s="140"/>
      <c r="ORH121" s="140"/>
      <c r="ORI121" s="140"/>
      <c r="ORJ121" s="140"/>
      <c r="ORK121" s="140"/>
      <c r="ORL121" s="140"/>
      <c r="ORM121" s="140"/>
      <c r="ORN121" s="140"/>
      <c r="ORO121" s="140"/>
      <c r="ORP121" s="140"/>
      <c r="ORQ121" s="140"/>
      <c r="ORR121" s="140"/>
      <c r="ORS121" s="140"/>
      <c r="ORT121" s="140"/>
      <c r="ORU121" s="140"/>
      <c r="ORV121" s="140"/>
      <c r="ORW121" s="140"/>
      <c r="ORX121" s="140"/>
      <c r="ORY121" s="140"/>
      <c r="ORZ121" s="140"/>
      <c r="OSA121" s="140"/>
      <c r="OSB121" s="140"/>
      <c r="OSC121" s="140"/>
      <c r="OSD121" s="140"/>
      <c r="OSE121" s="140"/>
      <c r="OSF121" s="140"/>
      <c r="OSG121" s="140"/>
      <c r="OSH121" s="140"/>
      <c r="OSI121" s="140"/>
      <c r="OSJ121" s="140"/>
      <c r="OSK121" s="140"/>
      <c r="OSL121" s="140"/>
      <c r="OSM121" s="140"/>
      <c r="OSN121" s="140"/>
      <c r="OSO121" s="140"/>
      <c r="OSP121" s="140"/>
      <c r="OSQ121" s="140"/>
      <c r="OSR121" s="140"/>
      <c r="OSS121" s="140"/>
      <c r="OST121" s="140"/>
      <c r="OSU121" s="140"/>
      <c r="OSV121" s="140"/>
      <c r="OSW121" s="140"/>
      <c r="OSX121" s="140"/>
      <c r="OSY121" s="140"/>
      <c r="OSZ121" s="140"/>
      <c r="OTA121" s="140"/>
      <c r="OTB121" s="140"/>
      <c r="OTC121" s="140"/>
      <c r="OTD121" s="140"/>
      <c r="OTE121" s="140"/>
      <c r="OTF121" s="140"/>
      <c r="OTG121" s="140"/>
      <c r="OTH121" s="140"/>
      <c r="OTI121" s="140"/>
      <c r="OTJ121" s="140"/>
      <c r="OTK121" s="140"/>
      <c r="OTL121" s="140"/>
      <c r="OTM121" s="140"/>
      <c r="OTN121" s="140"/>
      <c r="OTO121" s="140"/>
      <c r="OTP121" s="140"/>
      <c r="OTQ121" s="140"/>
      <c r="OTR121" s="140"/>
      <c r="OTS121" s="140"/>
      <c r="OTT121" s="140"/>
      <c r="OTU121" s="140"/>
      <c r="OTV121" s="140"/>
      <c r="OTW121" s="140"/>
      <c r="OTX121" s="140"/>
      <c r="OTY121" s="140"/>
      <c r="OTZ121" s="140"/>
      <c r="OUA121" s="140"/>
      <c r="OUB121" s="140"/>
      <c r="OUC121" s="140"/>
      <c r="OUD121" s="140"/>
      <c r="OUE121" s="140"/>
      <c r="OUF121" s="140"/>
      <c r="OUG121" s="140"/>
      <c r="OUH121" s="140"/>
      <c r="OUI121" s="140"/>
      <c r="OUJ121" s="140"/>
      <c r="OUK121" s="140"/>
      <c r="OUL121" s="140"/>
      <c r="OUM121" s="140"/>
      <c r="OUN121" s="140"/>
      <c r="OUO121" s="140"/>
      <c r="OUP121" s="140"/>
      <c r="OUQ121" s="140"/>
      <c r="OUR121" s="140"/>
      <c r="OUS121" s="140"/>
      <c r="OUT121" s="140"/>
      <c r="OUU121" s="140"/>
      <c r="OUV121" s="140"/>
      <c r="OUW121" s="140"/>
      <c r="OUX121" s="140"/>
      <c r="OUY121" s="140"/>
      <c r="OUZ121" s="140"/>
      <c r="OVA121" s="140"/>
      <c r="OVB121" s="140"/>
      <c r="OVC121" s="140"/>
      <c r="OVD121" s="140"/>
      <c r="OVE121" s="140"/>
      <c r="OVF121" s="140"/>
      <c r="OVG121" s="140"/>
      <c r="OVH121" s="140"/>
      <c r="OVI121" s="140"/>
      <c r="OVJ121" s="140"/>
      <c r="OVK121" s="140"/>
      <c r="OVL121" s="140"/>
      <c r="OVM121" s="140"/>
      <c r="OVN121" s="140"/>
      <c r="OVO121" s="140"/>
      <c r="OVP121" s="140"/>
      <c r="OVQ121" s="140"/>
      <c r="OVR121" s="140"/>
      <c r="OVS121" s="140"/>
      <c r="OVT121" s="140"/>
      <c r="OVU121" s="140"/>
      <c r="OVV121" s="140"/>
      <c r="OVW121" s="140"/>
      <c r="OVX121" s="140"/>
      <c r="OVY121" s="140"/>
      <c r="OVZ121" s="140"/>
      <c r="OWA121" s="140"/>
      <c r="OWB121" s="140"/>
      <c r="OWC121" s="140"/>
      <c r="OWD121" s="140"/>
      <c r="OWE121" s="140"/>
      <c r="OWF121" s="140"/>
      <c r="OWG121" s="140"/>
      <c r="OWH121" s="140"/>
      <c r="OWI121" s="140"/>
      <c r="OWJ121" s="140"/>
      <c r="OWK121" s="140"/>
      <c r="OWL121" s="140"/>
      <c r="OWM121" s="140"/>
      <c r="OWN121" s="140"/>
      <c r="OWO121" s="140"/>
      <c r="OWP121" s="140"/>
      <c r="OWQ121" s="140"/>
      <c r="OWR121" s="140"/>
      <c r="OWS121" s="140"/>
      <c r="OWT121" s="140"/>
      <c r="OWU121" s="140"/>
      <c r="OWV121" s="140"/>
      <c r="OWW121" s="140"/>
      <c r="OWX121" s="140"/>
      <c r="OWY121" s="140"/>
      <c r="OWZ121" s="140"/>
      <c r="OXA121" s="140"/>
      <c r="OXB121" s="140"/>
      <c r="OXC121" s="140"/>
      <c r="OXD121" s="140"/>
      <c r="OXE121" s="140"/>
      <c r="OXF121" s="140"/>
      <c r="OXG121" s="140"/>
      <c r="OXH121" s="140"/>
      <c r="OXI121" s="140"/>
      <c r="OXJ121" s="140"/>
      <c r="OXK121" s="140"/>
      <c r="OXL121" s="140"/>
      <c r="OXM121" s="140"/>
      <c r="OXN121" s="140"/>
      <c r="OXO121" s="140"/>
      <c r="OXP121" s="140"/>
      <c r="OXQ121" s="140"/>
      <c r="OXR121" s="140"/>
      <c r="OXS121" s="140"/>
      <c r="OXT121" s="140"/>
      <c r="OXU121" s="140"/>
      <c r="OXV121" s="140"/>
      <c r="OXW121" s="140"/>
      <c r="OXX121" s="140"/>
      <c r="OXY121" s="140"/>
      <c r="OXZ121" s="140"/>
      <c r="OYA121" s="140"/>
      <c r="OYB121" s="140"/>
      <c r="OYC121" s="140"/>
      <c r="OYD121" s="140"/>
      <c r="OYE121" s="140"/>
      <c r="OYF121" s="140"/>
      <c r="OYG121" s="140"/>
      <c r="OYH121" s="140"/>
      <c r="OYI121" s="140"/>
      <c r="OYJ121" s="140"/>
      <c r="OYK121" s="140"/>
      <c r="OYL121" s="140"/>
      <c r="OYM121" s="140"/>
      <c r="OYN121" s="140"/>
      <c r="OYO121" s="140"/>
      <c r="OYP121" s="140"/>
      <c r="OYQ121" s="140"/>
      <c r="OYR121" s="140"/>
      <c r="OYS121" s="140"/>
      <c r="OYT121" s="140"/>
      <c r="OYU121" s="140"/>
      <c r="OYV121" s="140"/>
      <c r="OYW121" s="140"/>
      <c r="OYX121" s="140"/>
      <c r="OYY121" s="140"/>
      <c r="OYZ121" s="140"/>
      <c r="OZA121" s="140"/>
      <c r="OZB121" s="140"/>
      <c r="OZC121" s="140"/>
      <c r="OZD121" s="140"/>
      <c r="OZE121" s="140"/>
      <c r="OZF121" s="140"/>
      <c r="OZG121" s="140"/>
      <c r="OZH121" s="140"/>
      <c r="OZI121" s="140"/>
      <c r="OZJ121" s="140"/>
      <c r="OZK121" s="140"/>
      <c r="OZL121" s="140"/>
      <c r="OZM121" s="140"/>
      <c r="OZN121" s="140"/>
      <c r="OZO121" s="140"/>
      <c r="OZP121" s="140"/>
      <c r="OZQ121" s="140"/>
      <c r="OZR121" s="140"/>
      <c r="OZS121" s="140"/>
      <c r="OZT121" s="140"/>
      <c r="OZU121" s="140"/>
      <c r="OZV121" s="140"/>
      <c r="OZW121" s="140"/>
      <c r="OZX121" s="140"/>
      <c r="OZY121" s="140"/>
      <c r="OZZ121" s="140"/>
      <c r="PAA121" s="140"/>
      <c r="PAB121" s="140"/>
      <c r="PAC121" s="140"/>
      <c r="PAD121" s="140"/>
      <c r="PAE121" s="140"/>
      <c r="PAF121" s="140"/>
      <c r="PAG121" s="140"/>
      <c r="PAH121" s="140"/>
      <c r="PAI121" s="140"/>
      <c r="PAJ121" s="140"/>
      <c r="PAK121" s="140"/>
      <c r="PAL121" s="140"/>
      <c r="PAM121" s="140"/>
      <c r="PAN121" s="140"/>
      <c r="PAO121" s="140"/>
      <c r="PAP121" s="140"/>
      <c r="PAQ121" s="140"/>
      <c r="PAR121" s="140"/>
      <c r="PAS121" s="140"/>
      <c r="PAT121" s="140"/>
      <c r="PAU121" s="140"/>
      <c r="PAV121" s="140"/>
      <c r="PAW121" s="140"/>
      <c r="PAX121" s="140"/>
      <c r="PAY121" s="140"/>
      <c r="PAZ121" s="140"/>
      <c r="PBA121" s="140"/>
      <c r="PBB121" s="140"/>
      <c r="PBC121" s="140"/>
      <c r="PBD121" s="140"/>
      <c r="PBE121" s="140"/>
      <c r="PBF121" s="140"/>
      <c r="PBG121" s="140"/>
      <c r="PBH121" s="140"/>
      <c r="PBI121" s="140"/>
      <c r="PBJ121" s="140"/>
      <c r="PBK121" s="140"/>
      <c r="PBL121" s="140"/>
      <c r="PBM121" s="140"/>
      <c r="PBN121" s="140"/>
      <c r="PBO121" s="140"/>
      <c r="PBP121" s="140"/>
      <c r="PBQ121" s="140"/>
      <c r="PBR121" s="140"/>
      <c r="PBS121" s="140"/>
      <c r="PBT121" s="140"/>
      <c r="PBU121" s="140"/>
      <c r="PBV121" s="140"/>
      <c r="PBW121" s="140"/>
      <c r="PBX121" s="140"/>
      <c r="PBY121" s="140"/>
      <c r="PBZ121" s="140"/>
      <c r="PCA121" s="140"/>
      <c r="PCB121" s="140"/>
      <c r="PCC121" s="140"/>
      <c r="PCD121" s="140"/>
      <c r="PCE121" s="140"/>
      <c r="PCF121" s="140"/>
      <c r="PCG121" s="140"/>
      <c r="PCH121" s="140"/>
      <c r="PCI121" s="140"/>
      <c r="PCJ121" s="140"/>
      <c r="PCK121" s="140"/>
      <c r="PCL121" s="140"/>
      <c r="PCM121" s="140"/>
      <c r="PCN121" s="140"/>
      <c r="PCO121" s="140"/>
      <c r="PCP121" s="140"/>
      <c r="PCQ121" s="140"/>
      <c r="PCR121" s="140"/>
      <c r="PCS121" s="140"/>
      <c r="PCT121" s="140"/>
      <c r="PCU121" s="140"/>
      <c r="PCV121" s="140"/>
      <c r="PCW121" s="140"/>
      <c r="PCX121" s="140"/>
      <c r="PCY121" s="140"/>
      <c r="PCZ121" s="140"/>
      <c r="PDA121" s="140"/>
      <c r="PDB121" s="140"/>
      <c r="PDC121" s="140"/>
      <c r="PDD121" s="140"/>
      <c r="PDE121" s="140"/>
      <c r="PDF121" s="140"/>
      <c r="PDG121" s="140"/>
      <c r="PDH121" s="140"/>
      <c r="PDI121" s="140"/>
      <c r="PDJ121" s="140"/>
      <c r="PDK121" s="140"/>
      <c r="PDL121" s="140"/>
      <c r="PDM121" s="140"/>
      <c r="PDN121" s="140"/>
      <c r="PDO121" s="140"/>
      <c r="PDP121" s="140"/>
      <c r="PDQ121" s="140"/>
      <c r="PDR121" s="140"/>
      <c r="PDS121" s="140"/>
      <c r="PDT121" s="140"/>
      <c r="PDU121" s="140"/>
      <c r="PDV121" s="140"/>
      <c r="PDW121" s="140"/>
      <c r="PDX121" s="140"/>
      <c r="PDY121" s="140"/>
      <c r="PDZ121" s="140"/>
      <c r="PEA121" s="140"/>
      <c r="PEB121" s="140"/>
      <c r="PEC121" s="140"/>
      <c r="PED121" s="140"/>
      <c r="PEE121" s="140"/>
      <c r="PEF121" s="140"/>
      <c r="PEG121" s="140"/>
      <c r="PEH121" s="140"/>
      <c r="PEI121" s="140"/>
      <c r="PEJ121" s="140"/>
      <c r="PEK121" s="140"/>
      <c r="PEL121" s="140"/>
      <c r="PEM121" s="140"/>
      <c r="PEN121" s="140"/>
      <c r="PEO121" s="140"/>
      <c r="PEP121" s="140"/>
      <c r="PEQ121" s="140"/>
      <c r="PER121" s="140"/>
      <c r="PES121" s="140"/>
      <c r="PET121" s="140"/>
      <c r="PEU121" s="140"/>
      <c r="PEV121" s="140"/>
      <c r="PEW121" s="140"/>
      <c r="PEX121" s="140"/>
      <c r="PEY121" s="140"/>
      <c r="PEZ121" s="140"/>
      <c r="PFA121" s="140"/>
      <c r="PFB121" s="140"/>
      <c r="PFC121" s="140"/>
      <c r="PFD121" s="140"/>
      <c r="PFE121" s="140"/>
      <c r="PFF121" s="140"/>
      <c r="PFG121" s="140"/>
      <c r="PFH121" s="140"/>
      <c r="PFI121" s="140"/>
      <c r="PFJ121" s="140"/>
      <c r="PFK121" s="140"/>
      <c r="PFL121" s="140"/>
      <c r="PFM121" s="140"/>
      <c r="PFN121" s="140"/>
      <c r="PFO121" s="140"/>
      <c r="PFP121" s="140"/>
      <c r="PFQ121" s="140"/>
      <c r="PFR121" s="140"/>
      <c r="PFS121" s="140"/>
      <c r="PFT121" s="140"/>
      <c r="PFU121" s="140"/>
      <c r="PFV121" s="140"/>
      <c r="PFW121" s="140"/>
      <c r="PFX121" s="140"/>
      <c r="PFY121" s="140"/>
      <c r="PFZ121" s="140"/>
      <c r="PGA121" s="140"/>
      <c r="PGB121" s="140"/>
      <c r="PGC121" s="140"/>
      <c r="PGD121" s="140"/>
      <c r="PGE121" s="140"/>
      <c r="PGF121" s="140"/>
      <c r="PGG121" s="140"/>
      <c r="PGH121" s="140"/>
      <c r="PGI121" s="140"/>
      <c r="PGJ121" s="140"/>
      <c r="PGK121" s="140"/>
      <c r="PGL121" s="140"/>
      <c r="PGM121" s="140"/>
      <c r="PGN121" s="140"/>
      <c r="PGO121" s="140"/>
      <c r="PGP121" s="140"/>
      <c r="PGQ121" s="140"/>
      <c r="PGR121" s="140"/>
      <c r="PGS121" s="140"/>
      <c r="PGT121" s="140"/>
      <c r="PGU121" s="140"/>
      <c r="PGV121" s="140"/>
      <c r="PGW121" s="140"/>
      <c r="PGX121" s="140"/>
      <c r="PGY121" s="140"/>
      <c r="PGZ121" s="140"/>
      <c r="PHA121" s="140"/>
      <c r="PHB121" s="140"/>
      <c r="PHC121" s="140"/>
      <c r="PHD121" s="140"/>
      <c r="PHE121" s="140"/>
      <c r="PHF121" s="140"/>
      <c r="PHG121" s="140"/>
      <c r="PHH121" s="140"/>
      <c r="PHI121" s="140"/>
      <c r="PHJ121" s="140"/>
      <c r="PHK121" s="140"/>
      <c r="PHL121" s="140"/>
      <c r="PHM121" s="140"/>
      <c r="PHN121" s="140"/>
      <c r="PHO121" s="140"/>
      <c r="PHP121" s="140"/>
      <c r="PHQ121" s="140"/>
      <c r="PHR121" s="140"/>
      <c r="PHS121" s="140"/>
      <c r="PHT121" s="140"/>
      <c r="PHU121" s="140"/>
      <c r="PHV121" s="140"/>
      <c r="PHW121" s="140"/>
      <c r="PHX121" s="140"/>
      <c r="PHY121" s="140"/>
      <c r="PHZ121" s="140"/>
      <c r="PIA121" s="140"/>
      <c r="PIB121" s="140"/>
      <c r="PIC121" s="140"/>
      <c r="PID121" s="140"/>
      <c r="PIE121" s="140"/>
      <c r="PIF121" s="140"/>
      <c r="PIG121" s="140"/>
      <c r="PIH121" s="140"/>
      <c r="PII121" s="140"/>
      <c r="PIJ121" s="140"/>
      <c r="PIK121" s="140"/>
      <c r="PIL121" s="140"/>
      <c r="PIM121" s="140"/>
      <c r="PIN121" s="140"/>
      <c r="PIO121" s="140"/>
      <c r="PIP121" s="140"/>
      <c r="PIQ121" s="140"/>
      <c r="PIR121" s="140"/>
      <c r="PIS121" s="140"/>
      <c r="PIT121" s="140"/>
      <c r="PIU121" s="140"/>
      <c r="PIV121" s="140"/>
      <c r="PIW121" s="140"/>
      <c r="PIX121" s="140"/>
      <c r="PIY121" s="140"/>
      <c r="PIZ121" s="140"/>
      <c r="PJA121" s="140"/>
      <c r="PJB121" s="140"/>
      <c r="PJC121" s="140"/>
      <c r="PJD121" s="140"/>
      <c r="PJE121" s="140"/>
      <c r="PJF121" s="140"/>
      <c r="PJG121" s="140"/>
      <c r="PJH121" s="140"/>
      <c r="PJI121" s="140"/>
      <c r="PJJ121" s="140"/>
      <c r="PJK121" s="140"/>
      <c r="PJL121" s="140"/>
      <c r="PJM121" s="140"/>
      <c r="PJN121" s="140"/>
      <c r="PJO121" s="140"/>
      <c r="PJP121" s="140"/>
      <c r="PJQ121" s="140"/>
      <c r="PJR121" s="140"/>
      <c r="PJS121" s="140"/>
      <c r="PJT121" s="140"/>
      <c r="PJU121" s="140"/>
      <c r="PJV121" s="140"/>
      <c r="PJW121" s="140"/>
      <c r="PJX121" s="140"/>
      <c r="PJY121" s="140"/>
      <c r="PJZ121" s="140"/>
      <c r="PKA121" s="140"/>
      <c r="PKB121" s="140"/>
      <c r="PKC121" s="140"/>
      <c r="PKD121" s="140"/>
      <c r="PKE121" s="140"/>
      <c r="PKF121" s="140"/>
      <c r="PKG121" s="140"/>
      <c r="PKH121" s="140"/>
      <c r="PKI121" s="140"/>
      <c r="PKJ121" s="140"/>
      <c r="PKK121" s="140"/>
      <c r="PKL121" s="140"/>
      <c r="PKM121" s="140"/>
      <c r="PKN121" s="140"/>
      <c r="PKO121" s="140"/>
      <c r="PKP121" s="140"/>
      <c r="PKQ121" s="140"/>
      <c r="PKR121" s="140"/>
      <c r="PKS121" s="140"/>
      <c r="PKT121" s="140"/>
      <c r="PKU121" s="140"/>
      <c r="PKV121" s="140"/>
      <c r="PKW121" s="140"/>
      <c r="PKX121" s="140"/>
      <c r="PKY121" s="140"/>
      <c r="PKZ121" s="140"/>
      <c r="PLA121" s="140"/>
      <c r="PLB121" s="140"/>
      <c r="PLC121" s="140"/>
      <c r="PLD121" s="140"/>
      <c r="PLE121" s="140"/>
      <c r="PLF121" s="140"/>
      <c r="PLG121" s="140"/>
      <c r="PLH121" s="140"/>
      <c r="PLI121" s="140"/>
      <c r="PLJ121" s="140"/>
      <c r="PLK121" s="140"/>
      <c r="PLL121" s="140"/>
      <c r="PLM121" s="140"/>
      <c r="PLN121" s="140"/>
      <c r="PLO121" s="140"/>
      <c r="PLP121" s="140"/>
      <c r="PLQ121" s="140"/>
      <c r="PLR121" s="140"/>
      <c r="PLS121" s="140"/>
      <c r="PLT121" s="140"/>
      <c r="PLU121" s="140"/>
      <c r="PLV121" s="140"/>
      <c r="PLW121" s="140"/>
      <c r="PLX121" s="140"/>
      <c r="PLY121" s="140"/>
      <c r="PLZ121" s="140"/>
      <c r="PMA121" s="140"/>
      <c r="PMB121" s="140"/>
      <c r="PMC121" s="140"/>
      <c r="PMD121" s="140"/>
      <c r="PME121" s="140"/>
      <c r="PMF121" s="140"/>
      <c r="PMG121" s="140"/>
      <c r="PMH121" s="140"/>
      <c r="PMI121" s="140"/>
      <c r="PMJ121" s="140"/>
      <c r="PMK121" s="140"/>
      <c r="PML121" s="140"/>
      <c r="PMM121" s="140"/>
      <c r="PMN121" s="140"/>
      <c r="PMO121" s="140"/>
      <c r="PMP121" s="140"/>
      <c r="PMQ121" s="140"/>
      <c r="PMR121" s="140"/>
      <c r="PMS121" s="140"/>
      <c r="PMT121" s="140"/>
      <c r="PMU121" s="140"/>
      <c r="PMV121" s="140"/>
      <c r="PMW121" s="140"/>
      <c r="PMX121" s="140"/>
      <c r="PMY121" s="140"/>
      <c r="PMZ121" s="140"/>
      <c r="PNA121" s="140"/>
      <c r="PNB121" s="140"/>
      <c r="PNC121" s="140"/>
      <c r="PND121" s="140"/>
      <c r="PNE121" s="140"/>
      <c r="PNF121" s="140"/>
      <c r="PNG121" s="140"/>
      <c r="PNH121" s="140"/>
      <c r="PNI121" s="140"/>
      <c r="PNJ121" s="140"/>
      <c r="PNK121" s="140"/>
      <c r="PNL121" s="140"/>
      <c r="PNM121" s="140"/>
      <c r="PNN121" s="140"/>
      <c r="PNO121" s="140"/>
      <c r="PNP121" s="140"/>
      <c r="PNQ121" s="140"/>
      <c r="PNR121" s="140"/>
      <c r="PNS121" s="140"/>
      <c r="PNT121" s="140"/>
      <c r="PNU121" s="140"/>
      <c r="PNV121" s="140"/>
      <c r="PNW121" s="140"/>
      <c r="PNX121" s="140"/>
      <c r="PNY121" s="140"/>
      <c r="PNZ121" s="140"/>
      <c r="POA121" s="140"/>
      <c r="POB121" s="140"/>
      <c r="POC121" s="140"/>
      <c r="POD121" s="140"/>
      <c r="POE121" s="140"/>
      <c r="POF121" s="140"/>
      <c r="POG121" s="140"/>
      <c r="POH121" s="140"/>
      <c r="POI121" s="140"/>
      <c r="POJ121" s="140"/>
      <c r="POK121" s="140"/>
      <c r="POL121" s="140"/>
      <c r="POM121" s="140"/>
      <c r="PON121" s="140"/>
      <c r="POO121" s="140"/>
      <c r="POP121" s="140"/>
      <c r="POQ121" s="140"/>
      <c r="POR121" s="140"/>
      <c r="POS121" s="140"/>
      <c r="POT121" s="140"/>
      <c r="POU121" s="140"/>
      <c r="POV121" s="140"/>
      <c r="POW121" s="140"/>
      <c r="POX121" s="140"/>
      <c r="POY121" s="140"/>
      <c r="POZ121" s="140"/>
      <c r="PPA121" s="140"/>
      <c r="PPB121" s="140"/>
      <c r="PPC121" s="140"/>
      <c r="PPD121" s="140"/>
      <c r="PPE121" s="140"/>
      <c r="PPF121" s="140"/>
      <c r="PPG121" s="140"/>
      <c r="PPH121" s="140"/>
      <c r="PPI121" s="140"/>
      <c r="PPJ121" s="140"/>
      <c r="PPK121" s="140"/>
      <c r="PPL121" s="140"/>
      <c r="PPM121" s="140"/>
      <c r="PPN121" s="140"/>
      <c r="PPO121" s="140"/>
      <c r="PPP121" s="140"/>
      <c r="PPQ121" s="140"/>
      <c r="PPR121" s="140"/>
      <c r="PPS121" s="140"/>
      <c r="PPT121" s="140"/>
      <c r="PPU121" s="140"/>
      <c r="PPV121" s="140"/>
      <c r="PPW121" s="140"/>
      <c r="PPX121" s="140"/>
      <c r="PPY121" s="140"/>
      <c r="PPZ121" s="140"/>
      <c r="PQA121" s="140"/>
      <c r="PQB121" s="140"/>
      <c r="PQC121" s="140"/>
      <c r="PQD121" s="140"/>
      <c r="PQE121" s="140"/>
      <c r="PQF121" s="140"/>
      <c r="PQG121" s="140"/>
      <c r="PQH121" s="140"/>
      <c r="PQI121" s="140"/>
      <c r="PQJ121" s="140"/>
      <c r="PQK121" s="140"/>
      <c r="PQL121" s="140"/>
      <c r="PQM121" s="140"/>
      <c r="PQN121" s="140"/>
      <c r="PQO121" s="140"/>
      <c r="PQP121" s="140"/>
      <c r="PQQ121" s="140"/>
      <c r="PQR121" s="140"/>
      <c r="PQS121" s="140"/>
      <c r="PQT121" s="140"/>
      <c r="PQU121" s="140"/>
      <c r="PQV121" s="140"/>
      <c r="PQW121" s="140"/>
      <c r="PQX121" s="140"/>
      <c r="PQY121" s="140"/>
      <c r="PQZ121" s="140"/>
      <c r="PRA121" s="140"/>
      <c r="PRB121" s="140"/>
      <c r="PRC121" s="140"/>
      <c r="PRD121" s="140"/>
      <c r="PRE121" s="140"/>
      <c r="PRF121" s="140"/>
      <c r="PRG121" s="140"/>
      <c r="PRH121" s="140"/>
      <c r="PRI121" s="140"/>
      <c r="PRJ121" s="140"/>
      <c r="PRK121" s="140"/>
      <c r="PRL121" s="140"/>
      <c r="PRM121" s="140"/>
      <c r="PRN121" s="140"/>
      <c r="PRO121" s="140"/>
      <c r="PRP121" s="140"/>
      <c r="PRQ121" s="140"/>
      <c r="PRR121" s="140"/>
      <c r="PRS121" s="140"/>
      <c r="PRT121" s="140"/>
      <c r="PRU121" s="140"/>
      <c r="PRV121" s="140"/>
      <c r="PRW121" s="140"/>
      <c r="PRX121" s="140"/>
      <c r="PRY121" s="140"/>
      <c r="PRZ121" s="140"/>
      <c r="PSA121" s="140"/>
      <c r="PSB121" s="140"/>
      <c r="PSC121" s="140"/>
      <c r="PSD121" s="140"/>
      <c r="PSE121" s="140"/>
      <c r="PSF121" s="140"/>
      <c r="PSG121" s="140"/>
      <c r="PSH121" s="140"/>
      <c r="PSI121" s="140"/>
      <c r="PSJ121" s="140"/>
      <c r="PSK121" s="140"/>
      <c r="PSL121" s="140"/>
      <c r="PSM121" s="140"/>
      <c r="PSN121" s="140"/>
      <c r="PSO121" s="140"/>
      <c r="PSP121" s="140"/>
      <c r="PSQ121" s="140"/>
      <c r="PSR121" s="140"/>
      <c r="PSS121" s="140"/>
      <c r="PST121" s="140"/>
      <c r="PSU121" s="140"/>
      <c r="PSV121" s="140"/>
      <c r="PSW121" s="140"/>
      <c r="PSX121" s="140"/>
      <c r="PSY121" s="140"/>
      <c r="PSZ121" s="140"/>
      <c r="PTA121" s="140"/>
      <c r="PTB121" s="140"/>
      <c r="PTC121" s="140"/>
      <c r="PTD121" s="140"/>
      <c r="PTE121" s="140"/>
      <c r="PTF121" s="140"/>
      <c r="PTG121" s="140"/>
      <c r="PTH121" s="140"/>
      <c r="PTI121" s="140"/>
      <c r="PTJ121" s="140"/>
      <c r="PTK121" s="140"/>
      <c r="PTL121" s="140"/>
      <c r="PTM121" s="140"/>
      <c r="PTN121" s="140"/>
      <c r="PTO121" s="140"/>
      <c r="PTP121" s="140"/>
      <c r="PTQ121" s="140"/>
      <c r="PTR121" s="140"/>
      <c r="PTS121" s="140"/>
      <c r="PTT121" s="140"/>
      <c r="PTU121" s="140"/>
      <c r="PTV121" s="140"/>
      <c r="PTW121" s="140"/>
      <c r="PTX121" s="140"/>
      <c r="PTY121" s="140"/>
      <c r="PTZ121" s="140"/>
      <c r="PUA121" s="140"/>
      <c r="PUB121" s="140"/>
      <c r="PUC121" s="140"/>
      <c r="PUD121" s="140"/>
      <c r="PUE121" s="140"/>
      <c r="PUF121" s="140"/>
      <c r="PUG121" s="140"/>
      <c r="PUH121" s="140"/>
      <c r="PUI121" s="140"/>
      <c r="PUJ121" s="140"/>
      <c r="PUK121" s="140"/>
      <c r="PUL121" s="140"/>
      <c r="PUM121" s="140"/>
      <c r="PUN121" s="140"/>
      <c r="PUO121" s="140"/>
      <c r="PUP121" s="140"/>
      <c r="PUQ121" s="140"/>
      <c r="PUR121" s="140"/>
      <c r="PUS121" s="140"/>
      <c r="PUT121" s="140"/>
      <c r="PUU121" s="140"/>
      <c r="PUV121" s="140"/>
      <c r="PUW121" s="140"/>
      <c r="PUX121" s="140"/>
      <c r="PUY121" s="140"/>
      <c r="PUZ121" s="140"/>
      <c r="PVA121" s="140"/>
      <c r="PVB121" s="140"/>
      <c r="PVC121" s="140"/>
      <c r="PVD121" s="140"/>
      <c r="PVE121" s="140"/>
      <c r="PVF121" s="140"/>
      <c r="PVG121" s="140"/>
      <c r="PVH121" s="140"/>
      <c r="PVI121" s="140"/>
      <c r="PVJ121" s="140"/>
      <c r="PVK121" s="140"/>
      <c r="PVL121" s="140"/>
      <c r="PVM121" s="140"/>
      <c r="PVN121" s="140"/>
      <c r="PVO121" s="140"/>
      <c r="PVP121" s="140"/>
      <c r="PVQ121" s="140"/>
      <c r="PVR121" s="140"/>
      <c r="PVS121" s="140"/>
      <c r="PVT121" s="140"/>
      <c r="PVU121" s="140"/>
      <c r="PVV121" s="140"/>
      <c r="PVW121" s="140"/>
      <c r="PVX121" s="140"/>
      <c r="PVY121" s="140"/>
      <c r="PVZ121" s="140"/>
      <c r="PWA121" s="140"/>
      <c r="PWB121" s="140"/>
      <c r="PWC121" s="140"/>
      <c r="PWD121" s="140"/>
      <c r="PWE121" s="140"/>
      <c r="PWF121" s="140"/>
      <c r="PWG121" s="140"/>
      <c r="PWH121" s="140"/>
      <c r="PWI121" s="140"/>
      <c r="PWJ121" s="140"/>
      <c r="PWK121" s="140"/>
      <c r="PWL121" s="140"/>
      <c r="PWM121" s="140"/>
      <c r="PWN121" s="140"/>
      <c r="PWO121" s="140"/>
      <c r="PWP121" s="140"/>
      <c r="PWQ121" s="140"/>
      <c r="PWR121" s="140"/>
      <c r="PWS121" s="140"/>
      <c r="PWT121" s="140"/>
      <c r="PWU121" s="140"/>
      <c r="PWV121" s="140"/>
      <c r="PWW121" s="140"/>
      <c r="PWX121" s="140"/>
      <c r="PWY121" s="140"/>
      <c r="PWZ121" s="140"/>
      <c r="PXA121" s="140"/>
      <c r="PXB121" s="140"/>
      <c r="PXC121" s="140"/>
      <c r="PXD121" s="140"/>
      <c r="PXE121" s="140"/>
      <c r="PXF121" s="140"/>
      <c r="PXG121" s="140"/>
      <c r="PXH121" s="140"/>
      <c r="PXI121" s="140"/>
      <c r="PXJ121" s="140"/>
      <c r="PXK121" s="140"/>
      <c r="PXL121" s="140"/>
      <c r="PXM121" s="140"/>
      <c r="PXN121" s="140"/>
      <c r="PXO121" s="140"/>
      <c r="PXP121" s="140"/>
      <c r="PXQ121" s="140"/>
      <c r="PXR121" s="140"/>
      <c r="PXS121" s="140"/>
      <c r="PXT121" s="140"/>
      <c r="PXU121" s="140"/>
      <c r="PXV121" s="140"/>
      <c r="PXW121" s="140"/>
      <c r="PXX121" s="140"/>
      <c r="PXY121" s="140"/>
      <c r="PXZ121" s="140"/>
      <c r="PYA121" s="140"/>
      <c r="PYB121" s="140"/>
      <c r="PYC121" s="140"/>
      <c r="PYD121" s="140"/>
      <c r="PYE121" s="140"/>
      <c r="PYF121" s="140"/>
      <c r="PYG121" s="140"/>
      <c r="PYH121" s="140"/>
      <c r="PYI121" s="140"/>
      <c r="PYJ121" s="140"/>
      <c r="PYK121" s="140"/>
      <c r="PYL121" s="140"/>
      <c r="PYM121" s="140"/>
      <c r="PYN121" s="140"/>
      <c r="PYO121" s="140"/>
      <c r="PYP121" s="140"/>
      <c r="PYQ121" s="140"/>
      <c r="PYR121" s="140"/>
      <c r="PYS121" s="140"/>
      <c r="PYT121" s="140"/>
      <c r="PYU121" s="140"/>
      <c r="PYV121" s="140"/>
      <c r="PYW121" s="140"/>
      <c r="PYX121" s="140"/>
      <c r="PYY121" s="140"/>
      <c r="PYZ121" s="140"/>
      <c r="PZA121" s="140"/>
      <c r="PZB121" s="140"/>
      <c r="PZC121" s="140"/>
      <c r="PZD121" s="140"/>
      <c r="PZE121" s="140"/>
      <c r="PZF121" s="140"/>
      <c r="PZG121" s="140"/>
      <c r="PZH121" s="140"/>
      <c r="PZI121" s="140"/>
      <c r="PZJ121" s="140"/>
      <c r="PZK121" s="140"/>
      <c r="PZL121" s="140"/>
      <c r="PZM121" s="140"/>
      <c r="PZN121" s="140"/>
      <c r="PZO121" s="140"/>
      <c r="PZP121" s="140"/>
      <c r="PZQ121" s="140"/>
      <c r="PZR121" s="140"/>
      <c r="PZS121" s="140"/>
      <c r="PZT121" s="140"/>
      <c r="PZU121" s="140"/>
      <c r="PZV121" s="140"/>
      <c r="PZW121" s="140"/>
      <c r="PZX121" s="140"/>
      <c r="PZY121" s="140"/>
      <c r="PZZ121" s="140"/>
      <c r="QAA121" s="140"/>
      <c r="QAB121" s="140"/>
      <c r="QAC121" s="140"/>
      <c r="QAD121" s="140"/>
      <c r="QAE121" s="140"/>
      <c r="QAF121" s="140"/>
      <c r="QAG121" s="140"/>
      <c r="QAH121" s="140"/>
      <c r="QAI121" s="140"/>
      <c r="QAJ121" s="140"/>
      <c r="QAK121" s="140"/>
      <c r="QAL121" s="140"/>
      <c r="QAM121" s="140"/>
      <c r="QAN121" s="140"/>
      <c r="QAO121" s="140"/>
      <c r="QAP121" s="140"/>
      <c r="QAQ121" s="140"/>
      <c r="QAR121" s="140"/>
      <c r="QAS121" s="140"/>
      <c r="QAT121" s="140"/>
      <c r="QAU121" s="140"/>
      <c r="QAV121" s="140"/>
      <c r="QAW121" s="140"/>
      <c r="QAX121" s="140"/>
      <c r="QAY121" s="140"/>
      <c r="QAZ121" s="140"/>
      <c r="QBA121" s="140"/>
      <c r="QBB121" s="140"/>
      <c r="QBC121" s="140"/>
      <c r="QBD121" s="140"/>
      <c r="QBE121" s="140"/>
      <c r="QBF121" s="140"/>
      <c r="QBG121" s="140"/>
      <c r="QBH121" s="140"/>
      <c r="QBI121" s="140"/>
      <c r="QBJ121" s="140"/>
      <c r="QBK121" s="140"/>
      <c r="QBL121" s="140"/>
      <c r="QBM121" s="140"/>
      <c r="QBN121" s="140"/>
      <c r="QBO121" s="140"/>
      <c r="QBP121" s="140"/>
      <c r="QBQ121" s="140"/>
      <c r="QBR121" s="140"/>
      <c r="QBS121" s="140"/>
      <c r="QBT121" s="140"/>
      <c r="QBU121" s="140"/>
      <c r="QBV121" s="140"/>
      <c r="QBW121" s="140"/>
      <c r="QBX121" s="140"/>
      <c r="QBY121" s="140"/>
      <c r="QBZ121" s="140"/>
      <c r="QCA121" s="140"/>
      <c r="QCB121" s="140"/>
      <c r="QCC121" s="140"/>
      <c r="QCD121" s="140"/>
      <c r="QCE121" s="140"/>
      <c r="QCF121" s="140"/>
      <c r="QCG121" s="140"/>
      <c r="QCH121" s="140"/>
      <c r="QCI121" s="140"/>
      <c r="QCJ121" s="140"/>
      <c r="QCK121" s="140"/>
      <c r="QCL121" s="140"/>
      <c r="QCM121" s="140"/>
      <c r="QCN121" s="140"/>
      <c r="QCO121" s="140"/>
      <c r="QCP121" s="140"/>
      <c r="QCQ121" s="140"/>
      <c r="QCR121" s="140"/>
      <c r="QCS121" s="140"/>
      <c r="QCT121" s="140"/>
      <c r="QCU121" s="140"/>
      <c r="QCV121" s="140"/>
      <c r="QCW121" s="140"/>
      <c r="QCX121" s="140"/>
      <c r="QCY121" s="140"/>
      <c r="QCZ121" s="140"/>
      <c r="QDA121" s="140"/>
      <c r="QDB121" s="140"/>
      <c r="QDC121" s="140"/>
      <c r="QDD121" s="140"/>
      <c r="QDE121" s="140"/>
      <c r="QDF121" s="140"/>
      <c r="QDG121" s="140"/>
      <c r="QDH121" s="140"/>
      <c r="QDI121" s="140"/>
      <c r="QDJ121" s="140"/>
      <c r="QDK121" s="140"/>
      <c r="QDL121" s="140"/>
      <c r="QDM121" s="140"/>
      <c r="QDN121" s="140"/>
      <c r="QDO121" s="140"/>
      <c r="QDP121" s="140"/>
      <c r="QDQ121" s="140"/>
      <c r="QDR121" s="140"/>
      <c r="QDS121" s="140"/>
      <c r="QDT121" s="140"/>
      <c r="QDU121" s="140"/>
      <c r="QDV121" s="140"/>
      <c r="QDW121" s="140"/>
      <c r="QDX121" s="140"/>
      <c r="QDY121" s="140"/>
      <c r="QDZ121" s="140"/>
      <c r="QEA121" s="140"/>
      <c r="QEB121" s="140"/>
      <c r="QEC121" s="140"/>
      <c r="QED121" s="140"/>
      <c r="QEE121" s="140"/>
      <c r="QEF121" s="140"/>
      <c r="QEG121" s="140"/>
      <c r="QEH121" s="140"/>
      <c r="QEI121" s="140"/>
      <c r="QEJ121" s="140"/>
      <c r="QEK121" s="140"/>
      <c r="QEL121" s="140"/>
      <c r="QEM121" s="140"/>
      <c r="QEN121" s="140"/>
      <c r="QEO121" s="140"/>
      <c r="QEP121" s="140"/>
      <c r="QEQ121" s="140"/>
      <c r="QER121" s="140"/>
      <c r="QES121" s="140"/>
      <c r="QET121" s="140"/>
      <c r="QEU121" s="140"/>
      <c r="QEV121" s="140"/>
      <c r="QEW121" s="140"/>
      <c r="QEX121" s="140"/>
      <c r="QEY121" s="140"/>
      <c r="QEZ121" s="140"/>
      <c r="QFA121" s="140"/>
      <c r="QFB121" s="140"/>
      <c r="QFC121" s="140"/>
      <c r="QFD121" s="140"/>
      <c r="QFE121" s="140"/>
      <c r="QFF121" s="140"/>
      <c r="QFG121" s="140"/>
      <c r="QFH121" s="140"/>
      <c r="QFI121" s="140"/>
      <c r="QFJ121" s="140"/>
      <c r="QFK121" s="140"/>
      <c r="QFL121" s="140"/>
      <c r="QFM121" s="140"/>
      <c r="QFN121" s="140"/>
      <c r="QFO121" s="140"/>
      <c r="QFP121" s="140"/>
      <c r="QFQ121" s="140"/>
      <c r="QFR121" s="140"/>
      <c r="QFS121" s="140"/>
      <c r="QFT121" s="140"/>
      <c r="QFU121" s="140"/>
      <c r="QFV121" s="140"/>
      <c r="QFW121" s="140"/>
      <c r="QFX121" s="140"/>
      <c r="QFY121" s="140"/>
      <c r="QFZ121" s="140"/>
      <c r="QGA121" s="140"/>
      <c r="QGB121" s="140"/>
      <c r="QGC121" s="140"/>
      <c r="QGD121" s="140"/>
      <c r="QGE121" s="140"/>
      <c r="QGF121" s="140"/>
      <c r="QGG121" s="140"/>
      <c r="QGH121" s="140"/>
      <c r="QGI121" s="140"/>
      <c r="QGJ121" s="140"/>
      <c r="QGK121" s="140"/>
      <c r="QGL121" s="140"/>
      <c r="QGM121" s="140"/>
      <c r="QGN121" s="140"/>
      <c r="QGO121" s="140"/>
      <c r="QGP121" s="140"/>
      <c r="QGQ121" s="140"/>
      <c r="QGR121" s="140"/>
      <c r="QGS121" s="140"/>
      <c r="QGT121" s="140"/>
      <c r="QGU121" s="140"/>
      <c r="QGV121" s="140"/>
      <c r="QGW121" s="140"/>
      <c r="QGX121" s="140"/>
      <c r="QGY121" s="140"/>
      <c r="QGZ121" s="140"/>
      <c r="QHA121" s="140"/>
      <c r="QHB121" s="140"/>
      <c r="QHC121" s="140"/>
      <c r="QHD121" s="140"/>
      <c r="QHE121" s="140"/>
      <c r="QHF121" s="140"/>
      <c r="QHG121" s="140"/>
      <c r="QHH121" s="140"/>
      <c r="QHI121" s="140"/>
      <c r="QHJ121" s="140"/>
      <c r="QHK121" s="140"/>
      <c r="QHL121" s="140"/>
      <c r="QHM121" s="140"/>
      <c r="QHN121" s="140"/>
      <c r="QHO121" s="140"/>
      <c r="QHP121" s="140"/>
      <c r="QHQ121" s="140"/>
      <c r="QHR121" s="140"/>
      <c r="QHS121" s="140"/>
      <c r="QHT121" s="140"/>
      <c r="QHU121" s="140"/>
      <c r="QHV121" s="140"/>
      <c r="QHW121" s="140"/>
      <c r="QHX121" s="140"/>
      <c r="QHY121" s="140"/>
      <c r="QHZ121" s="140"/>
      <c r="QIA121" s="140"/>
      <c r="QIB121" s="140"/>
      <c r="QIC121" s="140"/>
      <c r="QID121" s="140"/>
      <c r="QIE121" s="140"/>
      <c r="QIF121" s="140"/>
      <c r="QIG121" s="140"/>
      <c r="QIH121" s="140"/>
      <c r="QII121" s="140"/>
      <c r="QIJ121" s="140"/>
      <c r="QIK121" s="140"/>
      <c r="QIL121" s="140"/>
      <c r="QIM121" s="140"/>
      <c r="QIN121" s="140"/>
      <c r="QIO121" s="140"/>
      <c r="QIP121" s="140"/>
      <c r="QIQ121" s="140"/>
      <c r="QIR121" s="140"/>
      <c r="QIS121" s="140"/>
      <c r="QIT121" s="140"/>
      <c r="QIU121" s="140"/>
      <c r="QIV121" s="140"/>
      <c r="QIW121" s="140"/>
      <c r="QIX121" s="140"/>
      <c r="QIY121" s="140"/>
      <c r="QIZ121" s="140"/>
      <c r="QJA121" s="140"/>
      <c r="QJB121" s="140"/>
      <c r="QJC121" s="140"/>
      <c r="QJD121" s="140"/>
      <c r="QJE121" s="140"/>
      <c r="QJF121" s="140"/>
      <c r="QJG121" s="140"/>
      <c r="QJH121" s="140"/>
      <c r="QJI121" s="140"/>
      <c r="QJJ121" s="140"/>
      <c r="QJK121" s="140"/>
      <c r="QJL121" s="140"/>
      <c r="QJM121" s="140"/>
      <c r="QJN121" s="140"/>
      <c r="QJO121" s="140"/>
      <c r="QJP121" s="140"/>
      <c r="QJQ121" s="140"/>
      <c r="QJR121" s="140"/>
      <c r="QJS121" s="140"/>
      <c r="QJT121" s="140"/>
      <c r="QJU121" s="140"/>
      <c r="QJV121" s="140"/>
      <c r="QJW121" s="140"/>
      <c r="QJX121" s="140"/>
      <c r="QJY121" s="140"/>
      <c r="QJZ121" s="140"/>
      <c r="QKA121" s="140"/>
      <c r="QKB121" s="140"/>
      <c r="QKC121" s="140"/>
      <c r="QKD121" s="140"/>
      <c r="QKE121" s="140"/>
      <c r="QKF121" s="140"/>
      <c r="QKG121" s="140"/>
      <c r="QKH121" s="140"/>
      <c r="QKI121" s="140"/>
      <c r="QKJ121" s="140"/>
      <c r="QKK121" s="140"/>
      <c r="QKL121" s="140"/>
      <c r="QKM121" s="140"/>
      <c r="QKN121" s="140"/>
      <c r="QKO121" s="140"/>
      <c r="QKP121" s="140"/>
      <c r="QKQ121" s="140"/>
      <c r="QKR121" s="140"/>
      <c r="QKS121" s="140"/>
      <c r="QKT121" s="140"/>
      <c r="QKU121" s="140"/>
      <c r="QKV121" s="140"/>
      <c r="QKW121" s="140"/>
      <c r="QKX121" s="140"/>
      <c r="QKY121" s="140"/>
      <c r="QKZ121" s="140"/>
      <c r="QLA121" s="140"/>
      <c r="QLB121" s="140"/>
      <c r="QLC121" s="140"/>
      <c r="QLD121" s="140"/>
      <c r="QLE121" s="140"/>
      <c r="QLF121" s="140"/>
      <c r="QLG121" s="140"/>
      <c r="QLH121" s="140"/>
      <c r="QLI121" s="140"/>
      <c r="QLJ121" s="140"/>
      <c r="QLK121" s="140"/>
      <c r="QLL121" s="140"/>
      <c r="QLM121" s="140"/>
      <c r="QLN121" s="140"/>
      <c r="QLO121" s="140"/>
      <c r="QLP121" s="140"/>
      <c r="QLQ121" s="140"/>
      <c r="QLR121" s="140"/>
      <c r="QLS121" s="140"/>
      <c r="QLT121" s="140"/>
      <c r="QLU121" s="140"/>
      <c r="QLV121" s="140"/>
      <c r="QLW121" s="140"/>
      <c r="QLX121" s="140"/>
      <c r="QLY121" s="140"/>
      <c r="QLZ121" s="140"/>
      <c r="QMA121" s="140"/>
      <c r="QMB121" s="140"/>
      <c r="QMC121" s="140"/>
      <c r="QMD121" s="140"/>
      <c r="QME121" s="140"/>
      <c r="QMF121" s="140"/>
      <c r="QMG121" s="140"/>
      <c r="QMH121" s="140"/>
      <c r="QMI121" s="140"/>
      <c r="QMJ121" s="140"/>
      <c r="QMK121" s="140"/>
      <c r="QML121" s="140"/>
      <c r="QMM121" s="140"/>
      <c r="QMN121" s="140"/>
      <c r="QMO121" s="140"/>
      <c r="QMP121" s="140"/>
      <c r="QMQ121" s="140"/>
      <c r="QMR121" s="140"/>
      <c r="QMS121" s="140"/>
      <c r="QMT121" s="140"/>
      <c r="QMU121" s="140"/>
      <c r="QMV121" s="140"/>
      <c r="QMW121" s="140"/>
      <c r="QMX121" s="140"/>
      <c r="QMY121" s="140"/>
      <c r="QMZ121" s="140"/>
      <c r="QNA121" s="140"/>
      <c r="QNB121" s="140"/>
      <c r="QNC121" s="140"/>
      <c r="QND121" s="140"/>
      <c r="QNE121" s="140"/>
      <c r="QNF121" s="140"/>
      <c r="QNG121" s="140"/>
      <c r="QNH121" s="140"/>
      <c r="QNI121" s="140"/>
      <c r="QNJ121" s="140"/>
      <c r="QNK121" s="140"/>
      <c r="QNL121" s="140"/>
      <c r="QNM121" s="140"/>
      <c r="QNN121" s="140"/>
      <c r="QNO121" s="140"/>
      <c r="QNP121" s="140"/>
      <c r="QNQ121" s="140"/>
      <c r="QNR121" s="140"/>
      <c r="QNS121" s="140"/>
      <c r="QNT121" s="140"/>
      <c r="QNU121" s="140"/>
      <c r="QNV121" s="140"/>
      <c r="QNW121" s="140"/>
      <c r="QNX121" s="140"/>
      <c r="QNY121" s="140"/>
      <c r="QNZ121" s="140"/>
      <c r="QOA121" s="140"/>
      <c r="QOB121" s="140"/>
      <c r="QOC121" s="140"/>
      <c r="QOD121" s="140"/>
      <c r="QOE121" s="140"/>
      <c r="QOF121" s="140"/>
      <c r="QOG121" s="140"/>
      <c r="QOH121" s="140"/>
      <c r="QOI121" s="140"/>
      <c r="QOJ121" s="140"/>
      <c r="QOK121" s="140"/>
      <c r="QOL121" s="140"/>
      <c r="QOM121" s="140"/>
      <c r="QON121" s="140"/>
      <c r="QOO121" s="140"/>
      <c r="QOP121" s="140"/>
      <c r="QOQ121" s="140"/>
      <c r="QOR121" s="140"/>
      <c r="QOS121" s="140"/>
      <c r="QOT121" s="140"/>
      <c r="QOU121" s="140"/>
      <c r="QOV121" s="140"/>
      <c r="QOW121" s="140"/>
      <c r="QOX121" s="140"/>
      <c r="QOY121" s="140"/>
      <c r="QOZ121" s="140"/>
      <c r="QPA121" s="140"/>
      <c r="QPB121" s="140"/>
      <c r="QPC121" s="140"/>
      <c r="QPD121" s="140"/>
      <c r="QPE121" s="140"/>
      <c r="QPF121" s="140"/>
      <c r="QPG121" s="140"/>
      <c r="QPH121" s="140"/>
      <c r="QPI121" s="140"/>
      <c r="QPJ121" s="140"/>
      <c r="QPK121" s="140"/>
      <c r="QPL121" s="140"/>
      <c r="QPM121" s="140"/>
      <c r="QPN121" s="140"/>
      <c r="QPO121" s="140"/>
      <c r="QPP121" s="140"/>
      <c r="QPQ121" s="140"/>
      <c r="QPR121" s="140"/>
      <c r="QPS121" s="140"/>
      <c r="QPT121" s="140"/>
      <c r="QPU121" s="140"/>
      <c r="QPV121" s="140"/>
      <c r="QPW121" s="140"/>
      <c r="QPX121" s="140"/>
      <c r="QPY121" s="140"/>
      <c r="QPZ121" s="140"/>
      <c r="QQA121" s="140"/>
      <c r="QQB121" s="140"/>
      <c r="QQC121" s="140"/>
      <c r="QQD121" s="140"/>
      <c r="QQE121" s="140"/>
      <c r="QQF121" s="140"/>
      <c r="QQG121" s="140"/>
      <c r="QQH121" s="140"/>
      <c r="QQI121" s="140"/>
      <c r="QQJ121" s="140"/>
      <c r="QQK121" s="140"/>
      <c r="QQL121" s="140"/>
      <c r="QQM121" s="140"/>
      <c r="QQN121" s="140"/>
      <c r="QQO121" s="140"/>
      <c r="QQP121" s="140"/>
      <c r="QQQ121" s="140"/>
      <c r="QQR121" s="140"/>
      <c r="QQS121" s="140"/>
      <c r="QQT121" s="140"/>
      <c r="QQU121" s="140"/>
      <c r="QQV121" s="140"/>
      <c r="QQW121" s="140"/>
      <c r="QQX121" s="140"/>
      <c r="QQY121" s="140"/>
      <c r="QQZ121" s="140"/>
      <c r="QRA121" s="140"/>
      <c r="QRB121" s="140"/>
      <c r="QRC121" s="140"/>
      <c r="QRD121" s="140"/>
      <c r="QRE121" s="140"/>
      <c r="QRF121" s="140"/>
      <c r="QRG121" s="140"/>
      <c r="QRH121" s="140"/>
      <c r="QRI121" s="140"/>
      <c r="QRJ121" s="140"/>
      <c r="QRK121" s="140"/>
      <c r="QRL121" s="140"/>
      <c r="QRM121" s="140"/>
      <c r="QRN121" s="140"/>
      <c r="QRO121" s="140"/>
      <c r="QRP121" s="140"/>
      <c r="QRQ121" s="140"/>
      <c r="QRR121" s="140"/>
      <c r="QRS121" s="140"/>
      <c r="QRT121" s="140"/>
      <c r="QRU121" s="140"/>
      <c r="QRV121" s="140"/>
      <c r="QRW121" s="140"/>
      <c r="QRX121" s="140"/>
      <c r="QRY121" s="140"/>
      <c r="QRZ121" s="140"/>
      <c r="QSA121" s="140"/>
      <c r="QSB121" s="140"/>
      <c r="QSC121" s="140"/>
      <c r="QSD121" s="140"/>
      <c r="QSE121" s="140"/>
      <c r="QSF121" s="140"/>
      <c r="QSG121" s="140"/>
      <c r="QSH121" s="140"/>
      <c r="QSI121" s="140"/>
      <c r="QSJ121" s="140"/>
      <c r="QSK121" s="140"/>
      <c r="QSL121" s="140"/>
      <c r="QSM121" s="140"/>
      <c r="QSN121" s="140"/>
      <c r="QSO121" s="140"/>
      <c r="QSP121" s="140"/>
      <c r="QSQ121" s="140"/>
      <c r="QSR121" s="140"/>
      <c r="QSS121" s="140"/>
      <c r="QST121" s="140"/>
      <c r="QSU121" s="140"/>
      <c r="QSV121" s="140"/>
      <c r="QSW121" s="140"/>
      <c r="QSX121" s="140"/>
      <c r="QSY121" s="140"/>
      <c r="QSZ121" s="140"/>
      <c r="QTA121" s="140"/>
      <c r="QTB121" s="140"/>
      <c r="QTC121" s="140"/>
      <c r="QTD121" s="140"/>
      <c r="QTE121" s="140"/>
      <c r="QTF121" s="140"/>
      <c r="QTG121" s="140"/>
      <c r="QTH121" s="140"/>
      <c r="QTI121" s="140"/>
      <c r="QTJ121" s="140"/>
      <c r="QTK121" s="140"/>
      <c r="QTL121" s="140"/>
      <c r="QTM121" s="140"/>
      <c r="QTN121" s="140"/>
      <c r="QTO121" s="140"/>
      <c r="QTP121" s="140"/>
      <c r="QTQ121" s="140"/>
      <c r="QTR121" s="140"/>
      <c r="QTS121" s="140"/>
      <c r="QTT121" s="140"/>
      <c r="QTU121" s="140"/>
      <c r="QTV121" s="140"/>
      <c r="QTW121" s="140"/>
      <c r="QTX121" s="140"/>
      <c r="QTY121" s="140"/>
      <c r="QTZ121" s="140"/>
      <c r="QUA121" s="140"/>
      <c r="QUB121" s="140"/>
      <c r="QUC121" s="140"/>
      <c r="QUD121" s="140"/>
      <c r="QUE121" s="140"/>
      <c r="QUF121" s="140"/>
      <c r="QUG121" s="140"/>
      <c r="QUH121" s="140"/>
      <c r="QUI121" s="140"/>
      <c r="QUJ121" s="140"/>
      <c r="QUK121" s="140"/>
      <c r="QUL121" s="140"/>
      <c r="QUM121" s="140"/>
      <c r="QUN121" s="140"/>
      <c r="QUO121" s="140"/>
      <c r="QUP121" s="140"/>
      <c r="QUQ121" s="140"/>
      <c r="QUR121" s="140"/>
      <c r="QUS121" s="140"/>
      <c r="QUT121" s="140"/>
      <c r="QUU121" s="140"/>
      <c r="QUV121" s="140"/>
      <c r="QUW121" s="140"/>
      <c r="QUX121" s="140"/>
      <c r="QUY121" s="140"/>
      <c r="QUZ121" s="140"/>
      <c r="QVA121" s="140"/>
      <c r="QVB121" s="140"/>
      <c r="QVC121" s="140"/>
      <c r="QVD121" s="140"/>
      <c r="QVE121" s="140"/>
      <c r="QVF121" s="140"/>
      <c r="QVG121" s="140"/>
      <c r="QVH121" s="140"/>
      <c r="QVI121" s="140"/>
      <c r="QVJ121" s="140"/>
      <c r="QVK121" s="140"/>
      <c r="QVL121" s="140"/>
      <c r="QVM121" s="140"/>
      <c r="QVN121" s="140"/>
      <c r="QVO121" s="140"/>
      <c r="QVP121" s="140"/>
      <c r="QVQ121" s="140"/>
      <c r="QVR121" s="140"/>
      <c r="QVS121" s="140"/>
      <c r="QVT121" s="140"/>
      <c r="QVU121" s="140"/>
      <c r="QVV121" s="140"/>
      <c r="QVW121" s="140"/>
      <c r="QVX121" s="140"/>
      <c r="QVY121" s="140"/>
      <c r="QVZ121" s="140"/>
      <c r="QWA121" s="140"/>
      <c r="QWB121" s="140"/>
      <c r="QWC121" s="140"/>
      <c r="QWD121" s="140"/>
      <c r="QWE121" s="140"/>
      <c r="QWF121" s="140"/>
      <c r="QWG121" s="140"/>
      <c r="QWH121" s="140"/>
      <c r="QWI121" s="140"/>
      <c r="QWJ121" s="140"/>
      <c r="QWK121" s="140"/>
      <c r="QWL121" s="140"/>
      <c r="QWM121" s="140"/>
      <c r="QWN121" s="140"/>
      <c r="QWO121" s="140"/>
      <c r="QWP121" s="140"/>
      <c r="QWQ121" s="140"/>
      <c r="QWR121" s="140"/>
      <c r="QWS121" s="140"/>
      <c r="QWT121" s="140"/>
      <c r="QWU121" s="140"/>
      <c r="QWV121" s="140"/>
      <c r="QWW121" s="140"/>
      <c r="QWX121" s="140"/>
      <c r="QWY121" s="140"/>
      <c r="QWZ121" s="140"/>
      <c r="QXA121" s="140"/>
      <c r="QXB121" s="140"/>
      <c r="QXC121" s="140"/>
      <c r="QXD121" s="140"/>
      <c r="QXE121" s="140"/>
      <c r="QXF121" s="140"/>
      <c r="QXG121" s="140"/>
      <c r="QXH121" s="140"/>
      <c r="QXI121" s="140"/>
      <c r="QXJ121" s="140"/>
      <c r="QXK121" s="140"/>
      <c r="QXL121" s="140"/>
      <c r="QXM121" s="140"/>
      <c r="QXN121" s="140"/>
      <c r="QXO121" s="140"/>
      <c r="QXP121" s="140"/>
      <c r="QXQ121" s="140"/>
      <c r="QXR121" s="140"/>
      <c r="QXS121" s="140"/>
      <c r="QXT121" s="140"/>
      <c r="QXU121" s="140"/>
      <c r="QXV121" s="140"/>
      <c r="QXW121" s="140"/>
      <c r="QXX121" s="140"/>
      <c r="QXY121" s="140"/>
      <c r="QXZ121" s="140"/>
      <c r="QYA121" s="140"/>
      <c r="QYB121" s="140"/>
      <c r="QYC121" s="140"/>
      <c r="QYD121" s="140"/>
      <c r="QYE121" s="140"/>
      <c r="QYF121" s="140"/>
      <c r="QYG121" s="140"/>
      <c r="QYH121" s="140"/>
      <c r="QYI121" s="140"/>
      <c r="QYJ121" s="140"/>
      <c r="QYK121" s="140"/>
      <c r="QYL121" s="140"/>
      <c r="QYM121" s="140"/>
      <c r="QYN121" s="140"/>
      <c r="QYO121" s="140"/>
      <c r="QYP121" s="140"/>
      <c r="QYQ121" s="140"/>
      <c r="QYR121" s="140"/>
      <c r="QYS121" s="140"/>
      <c r="QYT121" s="140"/>
      <c r="QYU121" s="140"/>
      <c r="QYV121" s="140"/>
      <c r="QYW121" s="140"/>
      <c r="QYX121" s="140"/>
      <c r="QYY121" s="140"/>
      <c r="QYZ121" s="140"/>
      <c r="QZA121" s="140"/>
      <c r="QZB121" s="140"/>
      <c r="QZC121" s="140"/>
      <c r="QZD121" s="140"/>
      <c r="QZE121" s="140"/>
      <c r="QZF121" s="140"/>
      <c r="QZG121" s="140"/>
      <c r="QZH121" s="140"/>
      <c r="QZI121" s="140"/>
      <c r="QZJ121" s="140"/>
      <c r="QZK121" s="140"/>
      <c r="QZL121" s="140"/>
      <c r="QZM121" s="140"/>
      <c r="QZN121" s="140"/>
      <c r="QZO121" s="140"/>
      <c r="QZP121" s="140"/>
      <c r="QZQ121" s="140"/>
      <c r="QZR121" s="140"/>
      <c r="QZS121" s="140"/>
      <c r="QZT121" s="140"/>
      <c r="QZU121" s="140"/>
      <c r="QZV121" s="140"/>
      <c r="QZW121" s="140"/>
      <c r="QZX121" s="140"/>
      <c r="QZY121" s="140"/>
      <c r="QZZ121" s="140"/>
      <c r="RAA121" s="140"/>
      <c r="RAB121" s="140"/>
      <c r="RAC121" s="140"/>
      <c r="RAD121" s="140"/>
      <c r="RAE121" s="140"/>
      <c r="RAF121" s="140"/>
      <c r="RAG121" s="140"/>
      <c r="RAH121" s="140"/>
      <c r="RAI121" s="140"/>
      <c r="RAJ121" s="140"/>
      <c r="RAK121" s="140"/>
      <c r="RAL121" s="140"/>
      <c r="RAM121" s="140"/>
      <c r="RAN121" s="140"/>
      <c r="RAO121" s="140"/>
      <c r="RAP121" s="140"/>
      <c r="RAQ121" s="140"/>
      <c r="RAR121" s="140"/>
      <c r="RAS121" s="140"/>
      <c r="RAT121" s="140"/>
      <c r="RAU121" s="140"/>
      <c r="RAV121" s="140"/>
      <c r="RAW121" s="140"/>
      <c r="RAX121" s="140"/>
      <c r="RAY121" s="140"/>
      <c r="RAZ121" s="140"/>
      <c r="RBA121" s="140"/>
      <c r="RBB121" s="140"/>
      <c r="RBC121" s="140"/>
      <c r="RBD121" s="140"/>
      <c r="RBE121" s="140"/>
      <c r="RBF121" s="140"/>
      <c r="RBG121" s="140"/>
      <c r="RBH121" s="140"/>
      <c r="RBI121" s="140"/>
      <c r="RBJ121" s="140"/>
      <c r="RBK121" s="140"/>
      <c r="RBL121" s="140"/>
      <c r="RBM121" s="140"/>
      <c r="RBN121" s="140"/>
      <c r="RBO121" s="140"/>
      <c r="RBP121" s="140"/>
      <c r="RBQ121" s="140"/>
      <c r="RBR121" s="140"/>
      <c r="RBS121" s="140"/>
      <c r="RBT121" s="140"/>
      <c r="RBU121" s="140"/>
      <c r="RBV121" s="140"/>
      <c r="RBW121" s="140"/>
      <c r="RBX121" s="140"/>
      <c r="RBY121" s="140"/>
      <c r="RBZ121" s="140"/>
      <c r="RCA121" s="140"/>
      <c r="RCB121" s="140"/>
      <c r="RCC121" s="140"/>
      <c r="RCD121" s="140"/>
      <c r="RCE121" s="140"/>
      <c r="RCF121" s="140"/>
      <c r="RCG121" s="140"/>
      <c r="RCH121" s="140"/>
      <c r="RCI121" s="140"/>
      <c r="RCJ121" s="140"/>
      <c r="RCK121" s="140"/>
      <c r="RCL121" s="140"/>
      <c r="RCM121" s="140"/>
      <c r="RCN121" s="140"/>
      <c r="RCO121" s="140"/>
      <c r="RCP121" s="140"/>
      <c r="RCQ121" s="140"/>
      <c r="RCR121" s="140"/>
      <c r="RCS121" s="140"/>
      <c r="RCT121" s="140"/>
      <c r="RCU121" s="140"/>
      <c r="RCV121" s="140"/>
      <c r="RCW121" s="140"/>
      <c r="RCX121" s="140"/>
      <c r="RCY121" s="140"/>
      <c r="RCZ121" s="140"/>
      <c r="RDA121" s="140"/>
      <c r="RDB121" s="140"/>
      <c r="RDC121" s="140"/>
      <c r="RDD121" s="140"/>
      <c r="RDE121" s="140"/>
      <c r="RDF121" s="140"/>
      <c r="RDG121" s="140"/>
      <c r="RDH121" s="140"/>
      <c r="RDI121" s="140"/>
      <c r="RDJ121" s="140"/>
      <c r="RDK121" s="140"/>
      <c r="RDL121" s="140"/>
      <c r="RDM121" s="140"/>
      <c r="RDN121" s="140"/>
      <c r="RDO121" s="140"/>
      <c r="RDP121" s="140"/>
      <c r="RDQ121" s="140"/>
      <c r="RDR121" s="140"/>
      <c r="RDS121" s="140"/>
      <c r="RDT121" s="140"/>
      <c r="RDU121" s="140"/>
      <c r="RDV121" s="140"/>
      <c r="RDW121" s="140"/>
      <c r="RDX121" s="140"/>
      <c r="RDY121" s="140"/>
      <c r="RDZ121" s="140"/>
      <c r="REA121" s="140"/>
      <c r="REB121" s="140"/>
      <c r="REC121" s="140"/>
      <c r="RED121" s="140"/>
      <c r="REE121" s="140"/>
      <c r="REF121" s="140"/>
      <c r="REG121" s="140"/>
      <c r="REH121" s="140"/>
      <c r="REI121" s="140"/>
      <c r="REJ121" s="140"/>
      <c r="REK121" s="140"/>
      <c r="REL121" s="140"/>
      <c r="REM121" s="140"/>
      <c r="REN121" s="140"/>
      <c r="REO121" s="140"/>
      <c r="REP121" s="140"/>
      <c r="REQ121" s="140"/>
      <c r="RER121" s="140"/>
      <c r="RES121" s="140"/>
      <c r="RET121" s="140"/>
      <c r="REU121" s="140"/>
      <c r="REV121" s="140"/>
      <c r="REW121" s="140"/>
      <c r="REX121" s="140"/>
      <c r="REY121" s="140"/>
      <c r="REZ121" s="140"/>
      <c r="RFA121" s="140"/>
      <c r="RFB121" s="140"/>
      <c r="RFC121" s="140"/>
      <c r="RFD121" s="140"/>
      <c r="RFE121" s="140"/>
      <c r="RFF121" s="140"/>
      <c r="RFG121" s="140"/>
      <c r="RFH121" s="140"/>
      <c r="RFI121" s="140"/>
      <c r="RFJ121" s="140"/>
      <c r="RFK121" s="140"/>
      <c r="RFL121" s="140"/>
      <c r="RFM121" s="140"/>
      <c r="RFN121" s="140"/>
      <c r="RFO121" s="140"/>
      <c r="RFP121" s="140"/>
      <c r="RFQ121" s="140"/>
      <c r="RFR121" s="140"/>
      <c r="RFS121" s="140"/>
      <c r="RFT121" s="140"/>
      <c r="RFU121" s="140"/>
      <c r="RFV121" s="140"/>
      <c r="RFW121" s="140"/>
      <c r="RFX121" s="140"/>
      <c r="RFY121" s="140"/>
      <c r="RFZ121" s="140"/>
      <c r="RGA121" s="140"/>
      <c r="RGB121" s="140"/>
      <c r="RGC121" s="140"/>
      <c r="RGD121" s="140"/>
      <c r="RGE121" s="140"/>
      <c r="RGF121" s="140"/>
      <c r="RGG121" s="140"/>
      <c r="RGH121" s="140"/>
      <c r="RGI121" s="140"/>
      <c r="RGJ121" s="140"/>
      <c r="RGK121" s="140"/>
      <c r="RGL121" s="140"/>
      <c r="RGM121" s="140"/>
      <c r="RGN121" s="140"/>
      <c r="RGO121" s="140"/>
      <c r="RGP121" s="140"/>
      <c r="RGQ121" s="140"/>
      <c r="RGR121" s="140"/>
      <c r="RGS121" s="140"/>
      <c r="RGT121" s="140"/>
      <c r="RGU121" s="140"/>
      <c r="RGV121" s="140"/>
      <c r="RGW121" s="140"/>
      <c r="RGX121" s="140"/>
      <c r="RGY121" s="140"/>
      <c r="RGZ121" s="140"/>
      <c r="RHA121" s="140"/>
      <c r="RHB121" s="140"/>
      <c r="RHC121" s="140"/>
      <c r="RHD121" s="140"/>
      <c r="RHE121" s="140"/>
      <c r="RHF121" s="140"/>
      <c r="RHG121" s="140"/>
      <c r="RHH121" s="140"/>
      <c r="RHI121" s="140"/>
      <c r="RHJ121" s="140"/>
      <c r="RHK121" s="140"/>
      <c r="RHL121" s="140"/>
      <c r="RHM121" s="140"/>
      <c r="RHN121" s="140"/>
      <c r="RHO121" s="140"/>
      <c r="RHP121" s="140"/>
      <c r="RHQ121" s="140"/>
      <c r="RHR121" s="140"/>
      <c r="RHS121" s="140"/>
      <c r="RHT121" s="140"/>
      <c r="RHU121" s="140"/>
      <c r="RHV121" s="140"/>
      <c r="RHW121" s="140"/>
      <c r="RHX121" s="140"/>
      <c r="RHY121" s="140"/>
      <c r="RHZ121" s="140"/>
      <c r="RIA121" s="140"/>
      <c r="RIB121" s="140"/>
      <c r="RIC121" s="140"/>
      <c r="RID121" s="140"/>
      <c r="RIE121" s="140"/>
      <c r="RIF121" s="140"/>
      <c r="RIG121" s="140"/>
      <c r="RIH121" s="140"/>
      <c r="RII121" s="140"/>
      <c r="RIJ121" s="140"/>
      <c r="RIK121" s="140"/>
      <c r="RIL121" s="140"/>
      <c r="RIM121" s="140"/>
      <c r="RIN121" s="140"/>
      <c r="RIO121" s="140"/>
      <c r="RIP121" s="140"/>
      <c r="RIQ121" s="140"/>
      <c r="RIR121" s="140"/>
      <c r="RIS121" s="140"/>
      <c r="RIT121" s="140"/>
      <c r="RIU121" s="140"/>
      <c r="RIV121" s="140"/>
      <c r="RIW121" s="140"/>
      <c r="RIX121" s="140"/>
      <c r="RIY121" s="140"/>
      <c r="RIZ121" s="140"/>
      <c r="RJA121" s="140"/>
      <c r="RJB121" s="140"/>
      <c r="RJC121" s="140"/>
      <c r="RJD121" s="140"/>
      <c r="RJE121" s="140"/>
      <c r="RJF121" s="140"/>
      <c r="RJG121" s="140"/>
      <c r="RJH121" s="140"/>
      <c r="RJI121" s="140"/>
      <c r="RJJ121" s="140"/>
      <c r="RJK121" s="140"/>
      <c r="RJL121" s="140"/>
      <c r="RJM121" s="140"/>
      <c r="RJN121" s="140"/>
      <c r="RJO121" s="140"/>
      <c r="RJP121" s="140"/>
      <c r="RJQ121" s="140"/>
      <c r="RJR121" s="140"/>
      <c r="RJS121" s="140"/>
      <c r="RJT121" s="140"/>
      <c r="RJU121" s="140"/>
      <c r="RJV121" s="140"/>
      <c r="RJW121" s="140"/>
      <c r="RJX121" s="140"/>
      <c r="RJY121" s="140"/>
      <c r="RJZ121" s="140"/>
      <c r="RKA121" s="140"/>
      <c r="RKB121" s="140"/>
      <c r="RKC121" s="140"/>
      <c r="RKD121" s="140"/>
      <c r="RKE121" s="140"/>
      <c r="RKF121" s="140"/>
      <c r="RKG121" s="140"/>
      <c r="RKH121" s="140"/>
      <c r="RKI121" s="140"/>
      <c r="RKJ121" s="140"/>
      <c r="RKK121" s="140"/>
      <c r="RKL121" s="140"/>
      <c r="RKM121" s="140"/>
      <c r="RKN121" s="140"/>
      <c r="RKO121" s="140"/>
      <c r="RKP121" s="140"/>
      <c r="RKQ121" s="140"/>
      <c r="RKR121" s="140"/>
      <c r="RKS121" s="140"/>
      <c r="RKT121" s="140"/>
      <c r="RKU121" s="140"/>
      <c r="RKV121" s="140"/>
      <c r="RKW121" s="140"/>
      <c r="RKX121" s="140"/>
      <c r="RKY121" s="140"/>
      <c r="RKZ121" s="140"/>
      <c r="RLA121" s="140"/>
      <c r="RLB121" s="140"/>
      <c r="RLC121" s="140"/>
      <c r="RLD121" s="140"/>
      <c r="RLE121" s="140"/>
      <c r="RLF121" s="140"/>
      <c r="RLG121" s="140"/>
      <c r="RLH121" s="140"/>
      <c r="RLI121" s="140"/>
      <c r="RLJ121" s="140"/>
      <c r="RLK121" s="140"/>
      <c r="RLL121" s="140"/>
      <c r="RLM121" s="140"/>
      <c r="RLN121" s="140"/>
      <c r="RLO121" s="140"/>
      <c r="RLP121" s="140"/>
      <c r="RLQ121" s="140"/>
      <c r="RLR121" s="140"/>
      <c r="RLS121" s="140"/>
      <c r="RLT121" s="140"/>
      <c r="RLU121" s="140"/>
      <c r="RLV121" s="140"/>
      <c r="RLW121" s="140"/>
      <c r="RLX121" s="140"/>
      <c r="RLY121" s="140"/>
      <c r="RLZ121" s="140"/>
      <c r="RMA121" s="140"/>
      <c r="RMB121" s="140"/>
      <c r="RMC121" s="140"/>
      <c r="RMD121" s="140"/>
      <c r="RME121" s="140"/>
      <c r="RMF121" s="140"/>
      <c r="RMG121" s="140"/>
      <c r="RMH121" s="140"/>
      <c r="RMI121" s="140"/>
      <c r="RMJ121" s="140"/>
      <c r="RMK121" s="140"/>
      <c r="RML121" s="140"/>
      <c r="RMM121" s="140"/>
      <c r="RMN121" s="140"/>
      <c r="RMO121" s="140"/>
      <c r="RMP121" s="140"/>
      <c r="RMQ121" s="140"/>
      <c r="RMR121" s="140"/>
      <c r="RMS121" s="140"/>
      <c r="RMT121" s="140"/>
      <c r="RMU121" s="140"/>
      <c r="RMV121" s="140"/>
      <c r="RMW121" s="140"/>
      <c r="RMX121" s="140"/>
      <c r="RMY121" s="140"/>
      <c r="RMZ121" s="140"/>
      <c r="RNA121" s="140"/>
      <c r="RNB121" s="140"/>
      <c r="RNC121" s="140"/>
      <c r="RND121" s="140"/>
      <c r="RNE121" s="140"/>
      <c r="RNF121" s="140"/>
      <c r="RNG121" s="140"/>
      <c r="RNH121" s="140"/>
      <c r="RNI121" s="140"/>
      <c r="RNJ121" s="140"/>
      <c r="RNK121" s="140"/>
      <c r="RNL121" s="140"/>
      <c r="RNM121" s="140"/>
      <c r="RNN121" s="140"/>
      <c r="RNO121" s="140"/>
      <c r="RNP121" s="140"/>
      <c r="RNQ121" s="140"/>
      <c r="RNR121" s="140"/>
      <c r="RNS121" s="140"/>
      <c r="RNT121" s="140"/>
      <c r="RNU121" s="140"/>
      <c r="RNV121" s="140"/>
      <c r="RNW121" s="140"/>
      <c r="RNX121" s="140"/>
      <c r="RNY121" s="140"/>
      <c r="RNZ121" s="140"/>
      <c r="ROA121" s="140"/>
      <c r="ROB121" s="140"/>
      <c r="ROC121" s="140"/>
      <c r="ROD121" s="140"/>
      <c r="ROE121" s="140"/>
      <c r="ROF121" s="140"/>
      <c r="ROG121" s="140"/>
      <c r="ROH121" s="140"/>
      <c r="ROI121" s="140"/>
      <c r="ROJ121" s="140"/>
      <c r="ROK121" s="140"/>
      <c r="ROL121" s="140"/>
      <c r="ROM121" s="140"/>
      <c r="RON121" s="140"/>
      <c r="ROO121" s="140"/>
      <c r="ROP121" s="140"/>
      <c r="ROQ121" s="140"/>
      <c r="ROR121" s="140"/>
      <c r="ROS121" s="140"/>
      <c r="ROT121" s="140"/>
      <c r="ROU121" s="140"/>
      <c r="ROV121" s="140"/>
      <c r="ROW121" s="140"/>
      <c r="ROX121" s="140"/>
      <c r="ROY121" s="140"/>
      <c r="ROZ121" s="140"/>
      <c r="RPA121" s="140"/>
      <c r="RPB121" s="140"/>
      <c r="RPC121" s="140"/>
      <c r="RPD121" s="140"/>
      <c r="RPE121" s="140"/>
      <c r="RPF121" s="140"/>
      <c r="RPG121" s="140"/>
      <c r="RPH121" s="140"/>
      <c r="RPI121" s="140"/>
      <c r="RPJ121" s="140"/>
      <c r="RPK121" s="140"/>
      <c r="RPL121" s="140"/>
      <c r="RPM121" s="140"/>
      <c r="RPN121" s="140"/>
      <c r="RPO121" s="140"/>
      <c r="RPP121" s="140"/>
      <c r="RPQ121" s="140"/>
      <c r="RPR121" s="140"/>
      <c r="RPS121" s="140"/>
      <c r="RPT121" s="140"/>
      <c r="RPU121" s="140"/>
      <c r="RPV121" s="140"/>
      <c r="RPW121" s="140"/>
      <c r="RPX121" s="140"/>
      <c r="RPY121" s="140"/>
      <c r="RPZ121" s="140"/>
      <c r="RQA121" s="140"/>
      <c r="RQB121" s="140"/>
      <c r="RQC121" s="140"/>
      <c r="RQD121" s="140"/>
      <c r="RQE121" s="140"/>
      <c r="RQF121" s="140"/>
      <c r="RQG121" s="140"/>
      <c r="RQH121" s="140"/>
      <c r="RQI121" s="140"/>
      <c r="RQJ121" s="140"/>
      <c r="RQK121" s="140"/>
      <c r="RQL121" s="140"/>
      <c r="RQM121" s="140"/>
      <c r="RQN121" s="140"/>
      <c r="RQO121" s="140"/>
      <c r="RQP121" s="140"/>
      <c r="RQQ121" s="140"/>
      <c r="RQR121" s="140"/>
      <c r="RQS121" s="140"/>
      <c r="RQT121" s="140"/>
      <c r="RQU121" s="140"/>
      <c r="RQV121" s="140"/>
      <c r="RQW121" s="140"/>
      <c r="RQX121" s="140"/>
      <c r="RQY121" s="140"/>
      <c r="RQZ121" s="140"/>
      <c r="RRA121" s="140"/>
      <c r="RRB121" s="140"/>
      <c r="RRC121" s="140"/>
      <c r="RRD121" s="140"/>
      <c r="RRE121" s="140"/>
      <c r="RRF121" s="140"/>
      <c r="RRG121" s="140"/>
      <c r="RRH121" s="140"/>
      <c r="RRI121" s="140"/>
      <c r="RRJ121" s="140"/>
      <c r="RRK121" s="140"/>
      <c r="RRL121" s="140"/>
      <c r="RRM121" s="140"/>
      <c r="RRN121" s="140"/>
      <c r="RRO121" s="140"/>
      <c r="RRP121" s="140"/>
      <c r="RRQ121" s="140"/>
      <c r="RRR121" s="140"/>
      <c r="RRS121" s="140"/>
      <c r="RRT121" s="140"/>
      <c r="RRU121" s="140"/>
      <c r="RRV121" s="140"/>
      <c r="RRW121" s="140"/>
      <c r="RRX121" s="140"/>
      <c r="RRY121" s="140"/>
      <c r="RRZ121" s="140"/>
      <c r="RSA121" s="140"/>
      <c r="RSB121" s="140"/>
      <c r="RSC121" s="140"/>
      <c r="RSD121" s="140"/>
      <c r="RSE121" s="140"/>
      <c r="RSF121" s="140"/>
      <c r="RSG121" s="140"/>
      <c r="RSH121" s="140"/>
      <c r="RSI121" s="140"/>
      <c r="RSJ121" s="140"/>
      <c r="RSK121" s="140"/>
      <c r="RSL121" s="140"/>
      <c r="RSM121" s="140"/>
      <c r="RSN121" s="140"/>
      <c r="RSO121" s="140"/>
      <c r="RSP121" s="140"/>
      <c r="RSQ121" s="140"/>
      <c r="RSR121" s="140"/>
      <c r="RSS121" s="140"/>
      <c r="RST121" s="140"/>
      <c r="RSU121" s="140"/>
      <c r="RSV121" s="140"/>
      <c r="RSW121" s="140"/>
      <c r="RSX121" s="140"/>
      <c r="RSY121" s="140"/>
      <c r="RSZ121" s="140"/>
      <c r="RTA121" s="140"/>
      <c r="RTB121" s="140"/>
      <c r="RTC121" s="140"/>
      <c r="RTD121" s="140"/>
      <c r="RTE121" s="140"/>
      <c r="RTF121" s="140"/>
      <c r="RTG121" s="140"/>
      <c r="RTH121" s="140"/>
      <c r="RTI121" s="140"/>
      <c r="RTJ121" s="140"/>
      <c r="RTK121" s="140"/>
      <c r="RTL121" s="140"/>
      <c r="RTM121" s="140"/>
      <c r="RTN121" s="140"/>
      <c r="RTO121" s="140"/>
      <c r="RTP121" s="140"/>
      <c r="RTQ121" s="140"/>
      <c r="RTR121" s="140"/>
      <c r="RTS121" s="140"/>
      <c r="RTT121" s="140"/>
      <c r="RTU121" s="140"/>
      <c r="RTV121" s="140"/>
      <c r="RTW121" s="140"/>
      <c r="RTX121" s="140"/>
      <c r="RTY121" s="140"/>
      <c r="RTZ121" s="140"/>
      <c r="RUA121" s="140"/>
      <c r="RUB121" s="140"/>
      <c r="RUC121" s="140"/>
      <c r="RUD121" s="140"/>
      <c r="RUE121" s="140"/>
      <c r="RUF121" s="140"/>
      <c r="RUG121" s="140"/>
      <c r="RUH121" s="140"/>
      <c r="RUI121" s="140"/>
      <c r="RUJ121" s="140"/>
      <c r="RUK121" s="140"/>
      <c r="RUL121" s="140"/>
      <c r="RUM121" s="140"/>
      <c r="RUN121" s="140"/>
      <c r="RUO121" s="140"/>
      <c r="RUP121" s="140"/>
      <c r="RUQ121" s="140"/>
      <c r="RUR121" s="140"/>
      <c r="RUS121" s="140"/>
      <c r="RUT121" s="140"/>
      <c r="RUU121" s="140"/>
      <c r="RUV121" s="140"/>
      <c r="RUW121" s="140"/>
      <c r="RUX121" s="140"/>
      <c r="RUY121" s="140"/>
      <c r="RUZ121" s="140"/>
      <c r="RVA121" s="140"/>
      <c r="RVB121" s="140"/>
      <c r="RVC121" s="140"/>
      <c r="RVD121" s="140"/>
      <c r="RVE121" s="140"/>
      <c r="RVF121" s="140"/>
      <c r="RVG121" s="140"/>
      <c r="RVH121" s="140"/>
      <c r="RVI121" s="140"/>
      <c r="RVJ121" s="140"/>
      <c r="RVK121" s="140"/>
      <c r="RVL121" s="140"/>
      <c r="RVM121" s="140"/>
      <c r="RVN121" s="140"/>
      <c r="RVO121" s="140"/>
      <c r="RVP121" s="140"/>
      <c r="RVQ121" s="140"/>
      <c r="RVR121" s="140"/>
      <c r="RVS121" s="140"/>
      <c r="RVT121" s="140"/>
      <c r="RVU121" s="140"/>
      <c r="RVV121" s="140"/>
      <c r="RVW121" s="140"/>
      <c r="RVX121" s="140"/>
      <c r="RVY121" s="140"/>
      <c r="RVZ121" s="140"/>
      <c r="RWA121" s="140"/>
      <c r="RWB121" s="140"/>
      <c r="RWC121" s="140"/>
      <c r="RWD121" s="140"/>
      <c r="RWE121" s="140"/>
      <c r="RWF121" s="140"/>
      <c r="RWG121" s="140"/>
      <c r="RWH121" s="140"/>
      <c r="RWI121" s="140"/>
      <c r="RWJ121" s="140"/>
      <c r="RWK121" s="140"/>
      <c r="RWL121" s="140"/>
      <c r="RWM121" s="140"/>
      <c r="RWN121" s="140"/>
      <c r="RWO121" s="140"/>
      <c r="RWP121" s="140"/>
      <c r="RWQ121" s="140"/>
      <c r="RWR121" s="140"/>
      <c r="RWS121" s="140"/>
      <c r="RWT121" s="140"/>
      <c r="RWU121" s="140"/>
      <c r="RWV121" s="140"/>
      <c r="RWW121" s="140"/>
      <c r="RWX121" s="140"/>
      <c r="RWY121" s="140"/>
      <c r="RWZ121" s="140"/>
      <c r="RXA121" s="140"/>
      <c r="RXB121" s="140"/>
      <c r="RXC121" s="140"/>
      <c r="RXD121" s="140"/>
      <c r="RXE121" s="140"/>
      <c r="RXF121" s="140"/>
      <c r="RXG121" s="140"/>
      <c r="RXH121" s="140"/>
      <c r="RXI121" s="140"/>
      <c r="RXJ121" s="140"/>
      <c r="RXK121" s="140"/>
      <c r="RXL121" s="140"/>
      <c r="RXM121" s="140"/>
      <c r="RXN121" s="140"/>
      <c r="RXO121" s="140"/>
      <c r="RXP121" s="140"/>
      <c r="RXQ121" s="140"/>
      <c r="RXR121" s="140"/>
      <c r="RXS121" s="140"/>
      <c r="RXT121" s="140"/>
      <c r="RXU121" s="140"/>
      <c r="RXV121" s="140"/>
      <c r="RXW121" s="140"/>
      <c r="RXX121" s="140"/>
      <c r="RXY121" s="140"/>
      <c r="RXZ121" s="140"/>
      <c r="RYA121" s="140"/>
      <c r="RYB121" s="140"/>
      <c r="RYC121" s="140"/>
      <c r="RYD121" s="140"/>
      <c r="RYE121" s="140"/>
      <c r="RYF121" s="140"/>
      <c r="RYG121" s="140"/>
      <c r="RYH121" s="140"/>
      <c r="RYI121" s="140"/>
      <c r="RYJ121" s="140"/>
      <c r="RYK121" s="140"/>
      <c r="RYL121" s="140"/>
      <c r="RYM121" s="140"/>
      <c r="RYN121" s="140"/>
      <c r="RYO121" s="140"/>
      <c r="RYP121" s="140"/>
      <c r="RYQ121" s="140"/>
      <c r="RYR121" s="140"/>
      <c r="RYS121" s="140"/>
      <c r="RYT121" s="140"/>
      <c r="RYU121" s="140"/>
      <c r="RYV121" s="140"/>
      <c r="RYW121" s="140"/>
      <c r="RYX121" s="140"/>
      <c r="RYY121" s="140"/>
      <c r="RYZ121" s="140"/>
      <c r="RZA121" s="140"/>
      <c r="RZB121" s="140"/>
      <c r="RZC121" s="140"/>
      <c r="RZD121" s="140"/>
      <c r="RZE121" s="140"/>
      <c r="RZF121" s="140"/>
      <c r="RZG121" s="140"/>
      <c r="RZH121" s="140"/>
      <c r="RZI121" s="140"/>
      <c r="RZJ121" s="140"/>
      <c r="RZK121" s="140"/>
      <c r="RZL121" s="140"/>
      <c r="RZM121" s="140"/>
      <c r="RZN121" s="140"/>
      <c r="RZO121" s="140"/>
      <c r="RZP121" s="140"/>
      <c r="RZQ121" s="140"/>
      <c r="RZR121" s="140"/>
      <c r="RZS121" s="140"/>
      <c r="RZT121" s="140"/>
      <c r="RZU121" s="140"/>
      <c r="RZV121" s="140"/>
      <c r="RZW121" s="140"/>
      <c r="RZX121" s="140"/>
      <c r="RZY121" s="140"/>
      <c r="RZZ121" s="140"/>
      <c r="SAA121" s="140"/>
      <c r="SAB121" s="140"/>
      <c r="SAC121" s="140"/>
      <c r="SAD121" s="140"/>
      <c r="SAE121" s="140"/>
      <c r="SAF121" s="140"/>
      <c r="SAG121" s="140"/>
      <c r="SAH121" s="140"/>
      <c r="SAI121" s="140"/>
      <c r="SAJ121" s="140"/>
      <c r="SAK121" s="140"/>
      <c r="SAL121" s="140"/>
      <c r="SAM121" s="140"/>
      <c r="SAN121" s="140"/>
      <c r="SAO121" s="140"/>
      <c r="SAP121" s="140"/>
      <c r="SAQ121" s="140"/>
      <c r="SAR121" s="140"/>
      <c r="SAS121" s="140"/>
      <c r="SAT121" s="140"/>
      <c r="SAU121" s="140"/>
      <c r="SAV121" s="140"/>
      <c r="SAW121" s="140"/>
      <c r="SAX121" s="140"/>
      <c r="SAY121" s="140"/>
      <c r="SAZ121" s="140"/>
      <c r="SBA121" s="140"/>
      <c r="SBB121" s="140"/>
      <c r="SBC121" s="140"/>
      <c r="SBD121" s="140"/>
      <c r="SBE121" s="140"/>
      <c r="SBF121" s="140"/>
      <c r="SBG121" s="140"/>
      <c r="SBH121" s="140"/>
      <c r="SBI121" s="140"/>
      <c r="SBJ121" s="140"/>
      <c r="SBK121" s="140"/>
      <c r="SBL121" s="140"/>
      <c r="SBM121" s="140"/>
      <c r="SBN121" s="140"/>
      <c r="SBO121" s="140"/>
      <c r="SBP121" s="140"/>
      <c r="SBQ121" s="140"/>
      <c r="SBR121" s="140"/>
      <c r="SBS121" s="140"/>
      <c r="SBT121" s="140"/>
      <c r="SBU121" s="140"/>
      <c r="SBV121" s="140"/>
      <c r="SBW121" s="140"/>
      <c r="SBX121" s="140"/>
      <c r="SBY121" s="140"/>
      <c r="SBZ121" s="140"/>
      <c r="SCA121" s="140"/>
      <c r="SCB121" s="140"/>
      <c r="SCC121" s="140"/>
      <c r="SCD121" s="140"/>
      <c r="SCE121" s="140"/>
      <c r="SCF121" s="140"/>
      <c r="SCG121" s="140"/>
      <c r="SCH121" s="140"/>
      <c r="SCI121" s="140"/>
      <c r="SCJ121" s="140"/>
      <c r="SCK121" s="140"/>
      <c r="SCL121" s="140"/>
      <c r="SCM121" s="140"/>
      <c r="SCN121" s="140"/>
      <c r="SCO121" s="140"/>
      <c r="SCP121" s="140"/>
      <c r="SCQ121" s="140"/>
      <c r="SCR121" s="140"/>
      <c r="SCS121" s="140"/>
      <c r="SCT121" s="140"/>
      <c r="SCU121" s="140"/>
      <c r="SCV121" s="140"/>
      <c r="SCW121" s="140"/>
      <c r="SCX121" s="140"/>
      <c r="SCY121" s="140"/>
      <c r="SCZ121" s="140"/>
      <c r="SDA121" s="140"/>
      <c r="SDB121" s="140"/>
      <c r="SDC121" s="140"/>
      <c r="SDD121" s="140"/>
      <c r="SDE121" s="140"/>
      <c r="SDF121" s="140"/>
      <c r="SDG121" s="140"/>
      <c r="SDH121" s="140"/>
      <c r="SDI121" s="140"/>
      <c r="SDJ121" s="140"/>
      <c r="SDK121" s="140"/>
      <c r="SDL121" s="140"/>
      <c r="SDM121" s="140"/>
      <c r="SDN121" s="140"/>
      <c r="SDO121" s="140"/>
      <c r="SDP121" s="140"/>
      <c r="SDQ121" s="140"/>
      <c r="SDR121" s="140"/>
      <c r="SDS121" s="140"/>
      <c r="SDT121" s="140"/>
      <c r="SDU121" s="140"/>
      <c r="SDV121" s="140"/>
      <c r="SDW121" s="140"/>
      <c r="SDX121" s="140"/>
      <c r="SDY121" s="140"/>
      <c r="SDZ121" s="140"/>
      <c r="SEA121" s="140"/>
      <c r="SEB121" s="140"/>
      <c r="SEC121" s="140"/>
      <c r="SED121" s="140"/>
      <c r="SEE121" s="140"/>
      <c r="SEF121" s="140"/>
      <c r="SEG121" s="140"/>
      <c r="SEH121" s="140"/>
      <c r="SEI121" s="140"/>
      <c r="SEJ121" s="140"/>
      <c r="SEK121" s="140"/>
      <c r="SEL121" s="140"/>
      <c r="SEM121" s="140"/>
      <c r="SEN121" s="140"/>
      <c r="SEO121" s="140"/>
      <c r="SEP121" s="140"/>
      <c r="SEQ121" s="140"/>
      <c r="SER121" s="140"/>
      <c r="SES121" s="140"/>
      <c r="SET121" s="140"/>
      <c r="SEU121" s="140"/>
      <c r="SEV121" s="140"/>
      <c r="SEW121" s="140"/>
      <c r="SEX121" s="140"/>
      <c r="SEY121" s="140"/>
      <c r="SEZ121" s="140"/>
      <c r="SFA121" s="140"/>
      <c r="SFB121" s="140"/>
      <c r="SFC121" s="140"/>
      <c r="SFD121" s="140"/>
      <c r="SFE121" s="140"/>
      <c r="SFF121" s="140"/>
      <c r="SFG121" s="140"/>
      <c r="SFH121" s="140"/>
      <c r="SFI121" s="140"/>
      <c r="SFJ121" s="140"/>
      <c r="SFK121" s="140"/>
      <c r="SFL121" s="140"/>
      <c r="SFM121" s="140"/>
      <c r="SFN121" s="140"/>
      <c r="SFO121" s="140"/>
      <c r="SFP121" s="140"/>
      <c r="SFQ121" s="140"/>
      <c r="SFR121" s="140"/>
      <c r="SFS121" s="140"/>
      <c r="SFT121" s="140"/>
      <c r="SFU121" s="140"/>
      <c r="SFV121" s="140"/>
      <c r="SFW121" s="140"/>
      <c r="SFX121" s="140"/>
      <c r="SFY121" s="140"/>
      <c r="SFZ121" s="140"/>
      <c r="SGA121" s="140"/>
      <c r="SGB121" s="140"/>
      <c r="SGC121" s="140"/>
      <c r="SGD121" s="140"/>
      <c r="SGE121" s="140"/>
      <c r="SGF121" s="140"/>
      <c r="SGG121" s="140"/>
      <c r="SGH121" s="140"/>
      <c r="SGI121" s="140"/>
      <c r="SGJ121" s="140"/>
      <c r="SGK121" s="140"/>
      <c r="SGL121" s="140"/>
      <c r="SGM121" s="140"/>
      <c r="SGN121" s="140"/>
      <c r="SGO121" s="140"/>
      <c r="SGP121" s="140"/>
      <c r="SGQ121" s="140"/>
      <c r="SGR121" s="140"/>
      <c r="SGS121" s="140"/>
      <c r="SGT121" s="140"/>
      <c r="SGU121" s="140"/>
      <c r="SGV121" s="140"/>
      <c r="SGW121" s="140"/>
      <c r="SGX121" s="140"/>
      <c r="SGY121" s="140"/>
      <c r="SGZ121" s="140"/>
      <c r="SHA121" s="140"/>
      <c r="SHB121" s="140"/>
      <c r="SHC121" s="140"/>
      <c r="SHD121" s="140"/>
      <c r="SHE121" s="140"/>
      <c r="SHF121" s="140"/>
      <c r="SHG121" s="140"/>
      <c r="SHH121" s="140"/>
      <c r="SHI121" s="140"/>
      <c r="SHJ121" s="140"/>
      <c r="SHK121" s="140"/>
      <c r="SHL121" s="140"/>
      <c r="SHM121" s="140"/>
      <c r="SHN121" s="140"/>
      <c r="SHO121" s="140"/>
      <c r="SHP121" s="140"/>
      <c r="SHQ121" s="140"/>
      <c r="SHR121" s="140"/>
      <c r="SHS121" s="140"/>
      <c r="SHT121" s="140"/>
      <c r="SHU121" s="140"/>
      <c r="SHV121" s="140"/>
      <c r="SHW121" s="140"/>
      <c r="SHX121" s="140"/>
      <c r="SHY121" s="140"/>
      <c r="SHZ121" s="140"/>
      <c r="SIA121" s="140"/>
      <c r="SIB121" s="140"/>
      <c r="SIC121" s="140"/>
      <c r="SID121" s="140"/>
      <c r="SIE121" s="140"/>
      <c r="SIF121" s="140"/>
      <c r="SIG121" s="140"/>
      <c r="SIH121" s="140"/>
      <c r="SII121" s="140"/>
      <c r="SIJ121" s="140"/>
      <c r="SIK121" s="140"/>
      <c r="SIL121" s="140"/>
      <c r="SIM121" s="140"/>
      <c r="SIN121" s="140"/>
      <c r="SIO121" s="140"/>
      <c r="SIP121" s="140"/>
      <c r="SIQ121" s="140"/>
      <c r="SIR121" s="140"/>
      <c r="SIS121" s="140"/>
      <c r="SIT121" s="140"/>
      <c r="SIU121" s="140"/>
      <c r="SIV121" s="140"/>
      <c r="SIW121" s="140"/>
      <c r="SIX121" s="140"/>
      <c r="SIY121" s="140"/>
      <c r="SIZ121" s="140"/>
      <c r="SJA121" s="140"/>
      <c r="SJB121" s="140"/>
      <c r="SJC121" s="140"/>
      <c r="SJD121" s="140"/>
      <c r="SJE121" s="140"/>
      <c r="SJF121" s="140"/>
      <c r="SJG121" s="140"/>
      <c r="SJH121" s="140"/>
      <c r="SJI121" s="140"/>
      <c r="SJJ121" s="140"/>
      <c r="SJK121" s="140"/>
      <c r="SJL121" s="140"/>
      <c r="SJM121" s="140"/>
      <c r="SJN121" s="140"/>
      <c r="SJO121" s="140"/>
      <c r="SJP121" s="140"/>
      <c r="SJQ121" s="140"/>
      <c r="SJR121" s="140"/>
      <c r="SJS121" s="140"/>
      <c r="SJT121" s="140"/>
      <c r="SJU121" s="140"/>
      <c r="SJV121" s="140"/>
      <c r="SJW121" s="140"/>
      <c r="SJX121" s="140"/>
      <c r="SJY121" s="140"/>
      <c r="SJZ121" s="140"/>
      <c r="SKA121" s="140"/>
      <c r="SKB121" s="140"/>
      <c r="SKC121" s="140"/>
      <c r="SKD121" s="140"/>
      <c r="SKE121" s="140"/>
      <c r="SKF121" s="140"/>
      <c r="SKG121" s="140"/>
      <c r="SKH121" s="140"/>
      <c r="SKI121" s="140"/>
      <c r="SKJ121" s="140"/>
      <c r="SKK121" s="140"/>
      <c r="SKL121" s="140"/>
      <c r="SKM121" s="140"/>
      <c r="SKN121" s="140"/>
      <c r="SKO121" s="140"/>
      <c r="SKP121" s="140"/>
      <c r="SKQ121" s="140"/>
      <c r="SKR121" s="140"/>
      <c r="SKS121" s="140"/>
      <c r="SKT121" s="140"/>
      <c r="SKU121" s="140"/>
      <c r="SKV121" s="140"/>
      <c r="SKW121" s="140"/>
      <c r="SKX121" s="140"/>
      <c r="SKY121" s="140"/>
      <c r="SKZ121" s="140"/>
      <c r="SLA121" s="140"/>
      <c r="SLB121" s="140"/>
      <c r="SLC121" s="140"/>
      <c r="SLD121" s="140"/>
      <c r="SLE121" s="140"/>
      <c r="SLF121" s="140"/>
      <c r="SLG121" s="140"/>
      <c r="SLH121" s="140"/>
      <c r="SLI121" s="140"/>
      <c r="SLJ121" s="140"/>
      <c r="SLK121" s="140"/>
      <c r="SLL121" s="140"/>
      <c r="SLM121" s="140"/>
      <c r="SLN121" s="140"/>
      <c r="SLO121" s="140"/>
      <c r="SLP121" s="140"/>
      <c r="SLQ121" s="140"/>
      <c r="SLR121" s="140"/>
      <c r="SLS121" s="140"/>
      <c r="SLT121" s="140"/>
      <c r="SLU121" s="140"/>
      <c r="SLV121" s="140"/>
      <c r="SLW121" s="140"/>
      <c r="SLX121" s="140"/>
      <c r="SLY121" s="140"/>
      <c r="SLZ121" s="140"/>
      <c r="SMA121" s="140"/>
      <c r="SMB121" s="140"/>
      <c r="SMC121" s="140"/>
      <c r="SMD121" s="140"/>
      <c r="SME121" s="140"/>
      <c r="SMF121" s="140"/>
      <c r="SMG121" s="140"/>
      <c r="SMH121" s="140"/>
      <c r="SMI121" s="140"/>
      <c r="SMJ121" s="140"/>
      <c r="SMK121" s="140"/>
      <c r="SML121" s="140"/>
      <c r="SMM121" s="140"/>
      <c r="SMN121" s="140"/>
      <c r="SMO121" s="140"/>
      <c r="SMP121" s="140"/>
      <c r="SMQ121" s="140"/>
      <c r="SMR121" s="140"/>
      <c r="SMS121" s="140"/>
      <c r="SMT121" s="140"/>
      <c r="SMU121" s="140"/>
      <c r="SMV121" s="140"/>
      <c r="SMW121" s="140"/>
      <c r="SMX121" s="140"/>
      <c r="SMY121" s="140"/>
      <c r="SMZ121" s="140"/>
      <c r="SNA121" s="140"/>
      <c r="SNB121" s="140"/>
      <c r="SNC121" s="140"/>
      <c r="SND121" s="140"/>
      <c r="SNE121" s="140"/>
      <c r="SNF121" s="140"/>
      <c r="SNG121" s="140"/>
      <c r="SNH121" s="140"/>
      <c r="SNI121" s="140"/>
      <c r="SNJ121" s="140"/>
      <c r="SNK121" s="140"/>
      <c r="SNL121" s="140"/>
      <c r="SNM121" s="140"/>
      <c r="SNN121" s="140"/>
      <c r="SNO121" s="140"/>
      <c r="SNP121" s="140"/>
      <c r="SNQ121" s="140"/>
      <c r="SNR121" s="140"/>
      <c r="SNS121" s="140"/>
      <c r="SNT121" s="140"/>
      <c r="SNU121" s="140"/>
      <c r="SNV121" s="140"/>
      <c r="SNW121" s="140"/>
      <c r="SNX121" s="140"/>
      <c r="SNY121" s="140"/>
      <c r="SNZ121" s="140"/>
      <c r="SOA121" s="140"/>
      <c r="SOB121" s="140"/>
      <c r="SOC121" s="140"/>
      <c r="SOD121" s="140"/>
      <c r="SOE121" s="140"/>
      <c r="SOF121" s="140"/>
      <c r="SOG121" s="140"/>
      <c r="SOH121" s="140"/>
      <c r="SOI121" s="140"/>
      <c r="SOJ121" s="140"/>
      <c r="SOK121" s="140"/>
      <c r="SOL121" s="140"/>
      <c r="SOM121" s="140"/>
      <c r="SON121" s="140"/>
      <c r="SOO121" s="140"/>
      <c r="SOP121" s="140"/>
      <c r="SOQ121" s="140"/>
      <c r="SOR121" s="140"/>
      <c r="SOS121" s="140"/>
      <c r="SOT121" s="140"/>
      <c r="SOU121" s="140"/>
      <c r="SOV121" s="140"/>
      <c r="SOW121" s="140"/>
      <c r="SOX121" s="140"/>
      <c r="SOY121" s="140"/>
      <c r="SOZ121" s="140"/>
      <c r="SPA121" s="140"/>
      <c r="SPB121" s="140"/>
      <c r="SPC121" s="140"/>
      <c r="SPD121" s="140"/>
      <c r="SPE121" s="140"/>
      <c r="SPF121" s="140"/>
      <c r="SPG121" s="140"/>
      <c r="SPH121" s="140"/>
      <c r="SPI121" s="140"/>
      <c r="SPJ121" s="140"/>
      <c r="SPK121" s="140"/>
      <c r="SPL121" s="140"/>
      <c r="SPM121" s="140"/>
      <c r="SPN121" s="140"/>
      <c r="SPO121" s="140"/>
      <c r="SPP121" s="140"/>
      <c r="SPQ121" s="140"/>
      <c r="SPR121" s="140"/>
      <c r="SPS121" s="140"/>
      <c r="SPT121" s="140"/>
      <c r="SPU121" s="140"/>
      <c r="SPV121" s="140"/>
      <c r="SPW121" s="140"/>
      <c r="SPX121" s="140"/>
      <c r="SPY121" s="140"/>
      <c r="SPZ121" s="140"/>
      <c r="SQA121" s="140"/>
      <c r="SQB121" s="140"/>
      <c r="SQC121" s="140"/>
      <c r="SQD121" s="140"/>
      <c r="SQE121" s="140"/>
      <c r="SQF121" s="140"/>
      <c r="SQG121" s="140"/>
      <c r="SQH121" s="140"/>
      <c r="SQI121" s="140"/>
      <c r="SQJ121" s="140"/>
      <c r="SQK121" s="140"/>
      <c r="SQL121" s="140"/>
      <c r="SQM121" s="140"/>
      <c r="SQN121" s="140"/>
      <c r="SQO121" s="140"/>
      <c r="SQP121" s="140"/>
      <c r="SQQ121" s="140"/>
      <c r="SQR121" s="140"/>
      <c r="SQS121" s="140"/>
      <c r="SQT121" s="140"/>
      <c r="SQU121" s="140"/>
      <c r="SQV121" s="140"/>
      <c r="SQW121" s="140"/>
      <c r="SQX121" s="140"/>
      <c r="SQY121" s="140"/>
      <c r="SQZ121" s="140"/>
      <c r="SRA121" s="140"/>
      <c r="SRB121" s="140"/>
      <c r="SRC121" s="140"/>
      <c r="SRD121" s="140"/>
      <c r="SRE121" s="140"/>
      <c r="SRF121" s="140"/>
      <c r="SRG121" s="140"/>
      <c r="SRH121" s="140"/>
      <c r="SRI121" s="140"/>
      <c r="SRJ121" s="140"/>
      <c r="SRK121" s="140"/>
      <c r="SRL121" s="140"/>
      <c r="SRM121" s="140"/>
      <c r="SRN121" s="140"/>
      <c r="SRO121" s="140"/>
      <c r="SRP121" s="140"/>
      <c r="SRQ121" s="140"/>
      <c r="SRR121" s="140"/>
      <c r="SRS121" s="140"/>
      <c r="SRT121" s="140"/>
      <c r="SRU121" s="140"/>
      <c r="SRV121" s="140"/>
      <c r="SRW121" s="140"/>
      <c r="SRX121" s="140"/>
      <c r="SRY121" s="140"/>
      <c r="SRZ121" s="140"/>
      <c r="SSA121" s="140"/>
      <c r="SSB121" s="140"/>
      <c r="SSC121" s="140"/>
      <c r="SSD121" s="140"/>
      <c r="SSE121" s="140"/>
      <c r="SSF121" s="140"/>
      <c r="SSG121" s="140"/>
      <c r="SSH121" s="140"/>
      <c r="SSI121" s="140"/>
      <c r="SSJ121" s="140"/>
      <c r="SSK121" s="140"/>
      <c r="SSL121" s="140"/>
      <c r="SSM121" s="140"/>
      <c r="SSN121" s="140"/>
      <c r="SSO121" s="140"/>
      <c r="SSP121" s="140"/>
      <c r="SSQ121" s="140"/>
      <c r="SSR121" s="140"/>
      <c r="SSS121" s="140"/>
      <c r="SST121" s="140"/>
      <c r="SSU121" s="140"/>
      <c r="SSV121" s="140"/>
      <c r="SSW121" s="140"/>
      <c r="SSX121" s="140"/>
      <c r="SSY121" s="140"/>
      <c r="SSZ121" s="140"/>
      <c r="STA121" s="140"/>
      <c r="STB121" s="140"/>
      <c r="STC121" s="140"/>
      <c r="STD121" s="140"/>
      <c r="STE121" s="140"/>
      <c r="STF121" s="140"/>
      <c r="STG121" s="140"/>
      <c r="STH121" s="140"/>
      <c r="STI121" s="140"/>
      <c r="STJ121" s="140"/>
      <c r="STK121" s="140"/>
      <c r="STL121" s="140"/>
      <c r="STM121" s="140"/>
      <c r="STN121" s="140"/>
      <c r="STO121" s="140"/>
      <c r="STP121" s="140"/>
      <c r="STQ121" s="140"/>
      <c r="STR121" s="140"/>
      <c r="STS121" s="140"/>
      <c r="STT121" s="140"/>
      <c r="STU121" s="140"/>
      <c r="STV121" s="140"/>
      <c r="STW121" s="140"/>
      <c r="STX121" s="140"/>
      <c r="STY121" s="140"/>
      <c r="STZ121" s="140"/>
      <c r="SUA121" s="140"/>
      <c r="SUB121" s="140"/>
      <c r="SUC121" s="140"/>
      <c r="SUD121" s="140"/>
      <c r="SUE121" s="140"/>
      <c r="SUF121" s="140"/>
      <c r="SUG121" s="140"/>
      <c r="SUH121" s="140"/>
      <c r="SUI121" s="140"/>
      <c r="SUJ121" s="140"/>
      <c r="SUK121" s="140"/>
      <c r="SUL121" s="140"/>
      <c r="SUM121" s="140"/>
      <c r="SUN121" s="140"/>
      <c r="SUO121" s="140"/>
      <c r="SUP121" s="140"/>
      <c r="SUQ121" s="140"/>
      <c r="SUR121" s="140"/>
      <c r="SUS121" s="140"/>
      <c r="SUT121" s="140"/>
      <c r="SUU121" s="140"/>
      <c r="SUV121" s="140"/>
      <c r="SUW121" s="140"/>
      <c r="SUX121" s="140"/>
      <c r="SUY121" s="140"/>
      <c r="SUZ121" s="140"/>
      <c r="SVA121" s="140"/>
      <c r="SVB121" s="140"/>
      <c r="SVC121" s="140"/>
      <c r="SVD121" s="140"/>
      <c r="SVE121" s="140"/>
      <c r="SVF121" s="140"/>
      <c r="SVG121" s="140"/>
      <c r="SVH121" s="140"/>
      <c r="SVI121" s="140"/>
      <c r="SVJ121" s="140"/>
      <c r="SVK121" s="140"/>
      <c r="SVL121" s="140"/>
      <c r="SVM121" s="140"/>
      <c r="SVN121" s="140"/>
      <c r="SVO121" s="140"/>
      <c r="SVP121" s="140"/>
      <c r="SVQ121" s="140"/>
      <c r="SVR121" s="140"/>
      <c r="SVS121" s="140"/>
      <c r="SVT121" s="140"/>
      <c r="SVU121" s="140"/>
      <c r="SVV121" s="140"/>
      <c r="SVW121" s="140"/>
      <c r="SVX121" s="140"/>
      <c r="SVY121" s="140"/>
      <c r="SVZ121" s="140"/>
      <c r="SWA121" s="140"/>
      <c r="SWB121" s="140"/>
      <c r="SWC121" s="140"/>
      <c r="SWD121" s="140"/>
      <c r="SWE121" s="140"/>
      <c r="SWF121" s="140"/>
      <c r="SWG121" s="140"/>
      <c r="SWH121" s="140"/>
      <c r="SWI121" s="140"/>
      <c r="SWJ121" s="140"/>
      <c r="SWK121" s="140"/>
      <c r="SWL121" s="140"/>
      <c r="SWM121" s="140"/>
      <c r="SWN121" s="140"/>
      <c r="SWO121" s="140"/>
      <c r="SWP121" s="140"/>
      <c r="SWQ121" s="140"/>
      <c r="SWR121" s="140"/>
      <c r="SWS121" s="140"/>
      <c r="SWT121" s="140"/>
      <c r="SWU121" s="140"/>
      <c r="SWV121" s="140"/>
      <c r="SWW121" s="140"/>
      <c r="SWX121" s="140"/>
      <c r="SWY121" s="140"/>
      <c r="SWZ121" s="140"/>
      <c r="SXA121" s="140"/>
      <c r="SXB121" s="140"/>
      <c r="SXC121" s="140"/>
      <c r="SXD121" s="140"/>
      <c r="SXE121" s="140"/>
      <c r="SXF121" s="140"/>
      <c r="SXG121" s="140"/>
      <c r="SXH121" s="140"/>
      <c r="SXI121" s="140"/>
      <c r="SXJ121" s="140"/>
      <c r="SXK121" s="140"/>
      <c r="SXL121" s="140"/>
      <c r="SXM121" s="140"/>
      <c r="SXN121" s="140"/>
      <c r="SXO121" s="140"/>
      <c r="SXP121" s="140"/>
      <c r="SXQ121" s="140"/>
      <c r="SXR121" s="140"/>
      <c r="SXS121" s="140"/>
      <c r="SXT121" s="140"/>
      <c r="SXU121" s="140"/>
      <c r="SXV121" s="140"/>
      <c r="SXW121" s="140"/>
      <c r="SXX121" s="140"/>
      <c r="SXY121" s="140"/>
      <c r="SXZ121" s="140"/>
      <c r="SYA121" s="140"/>
      <c r="SYB121" s="140"/>
      <c r="SYC121" s="140"/>
      <c r="SYD121" s="140"/>
      <c r="SYE121" s="140"/>
      <c r="SYF121" s="140"/>
      <c r="SYG121" s="140"/>
      <c r="SYH121" s="140"/>
      <c r="SYI121" s="140"/>
      <c r="SYJ121" s="140"/>
      <c r="SYK121" s="140"/>
      <c r="SYL121" s="140"/>
      <c r="SYM121" s="140"/>
      <c r="SYN121" s="140"/>
      <c r="SYO121" s="140"/>
      <c r="SYP121" s="140"/>
      <c r="SYQ121" s="140"/>
      <c r="SYR121" s="140"/>
      <c r="SYS121" s="140"/>
      <c r="SYT121" s="140"/>
      <c r="SYU121" s="140"/>
      <c r="SYV121" s="140"/>
      <c r="SYW121" s="140"/>
      <c r="SYX121" s="140"/>
      <c r="SYY121" s="140"/>
      <c r="SYZ121" s="140"/>
      <c r="SZA121" s="140"/>
      <c r="SZB121" s="140"/>
      <c r="SZC121" s="140"/>
      <c r="SZD121" s="140"/>
      <c r="SZE121" s="140"/>
      <c r="SZF121" s="140"/>
      <c r="SZG121" s="140"/>
      <c r="SZH121" s="140"/>
      <c r="SZI121" s="140"/>
      <c r="SZJ121" s="140"/>
      <c r="SZK121" s="140"/>
      <c r="SZL121" s="140"/>
      <c r="SZM121" s="140"/>
      <c r="SZN121" s="140"/>
      <c r="SZO121" s="140"/>
      <c r="SZP121" s="140"/>
      <c r="SZQ121" s="140"/>
      <c r="SZR121" s="140"/>
      <c r="SZS121" s="140"/>
      <c r="SZT121" s="140"/>
      <c r="SZU121" s="140"/>
      <c r="SZV121" s="140"/>
      <c r="SZW121" s="140"/>
      <c r="SZX121" s="140"/>
      <c r="SZY121" s="140"/>
      <c r="SZZ121" s="140"/>
      <c r="TAA121" s="140"/>
      <c r="TAB121" s="140"/>
      <c r="TAC121" s="140"/>
      <c r="TAD121" s="140"/>
      <c r="TAE121" s="140"/>
      <c r="TAF121" s="140"/>
      <c r="TAG121" s="140"/>
      <c r="TAH121" s="140"/>
      <c r="TAI121" s="140"/>
      <c r="TAJ121" s="140"/>
      <c r="TAK121" s="140"/>
      <c r="TAL121" s="140"/>
      <c r="TAM121" s="140"/>
      <c r="TAN121" s="140"/>
      <c r="TAO121" s="140"/>
      <c r="TAP121" s="140"/>
      <c r="TAQ121" s="140"/>
      <c r="TAR121" s="140"/>
      <c r="TAS121" s="140"/>
      <c r="TAT121" s="140"/>
      <c r="TAU121" s="140"/>
      <c r="TAV121" s="140"/>
      <c r="TAW121" s="140"/>
      <c r="TAX121" s="140"/>
      <c r="TAY121" s="140"/>
      <c r="TAZ121" s="140"/>
      <c r="TBA121" s="140"/>
      <c r="TBB121" s="140"/>
      <c r="TBC121" s="140"/>
      <c r="TBD121" s="140"/>
      <c r="TBE121" s="140"/>
      <c r="TBF121" s="140"/>
      <c r="TBG121" s="140"/>
      <c r="TBH121" s="140"/>
      <c r="TBI121" s="140"/>
      <c r="TBJ121" s="140"/>
      <c r="TBK121" s="140"/>
      <c r="TBL121" s="140"/>
      <c r="TBM121" s="140"/>
      <c r="TBN121" s="140"/>
      <c r="TBO121" s="140"/>
      <c r="TBP121" s="140"/>
      <c r="TBQ121" s="140"/>
      <c r="TBR121" s="140"/>
      <c r="TBS121" s="140"/>
      <c r="TBT121" s="140"/>
      <c r="TBU121" s="140"/>
      <c r="TBV121" s="140"/>
      <c r="TBW121" s="140"/>
      <c r="TBX121" s="140"/>
      <c r="TBY121" s="140"/>
      <c r="TBZ121" s="140"/>
      <c r="TCA121" s="140"/>
      <c r="TCB121" s="140"/>
      <c r="TCC121" s="140"/>
      <c r="TCD121" s="140"/>
      <c r="TCE121" s="140"/>
      <c r="TCF121" s="140"/>
      <c r="TCG121" s="140"/>
      <c r="TCH121" s="140"/>
      <c r="TCI121" s="140"/>
      <c r="TCJ121" s="140"/>
      <c r="TCK121" s="140"/>
      <c r="TCL121" s="140"/>
      <c r="TCM121" s="140"/>
      <c r="TCN121" s="140"/>
      <c r="TCO121" s="140"/>
      <c r="TCP121" s="140"/>
      <c r="TCQ121" s="140"/>
      <c r="TCR121" s="140"/>
      <c r="TCS121" s="140"/>
      <c r="TCT121" s="140"/>
      <c r="TCU121" s="140"/>
      <c r="TCV121" s="140"/>
      <c r="TCW121" s="140"/>
      <c r="TCX121" s="140"/>
      <c r="TCY121" s="140"/>
      <c r="TCZ121" s="140"/>
      <c r="TDA121" s="140"/>
      <c r="TDB121" s="140"/>
      <c r="TDC121" s="140"/>
      <c r="TDD121" s="140"/>
      <c r="TDE121" s="140"/>
      <c r="TDF121" s="140"/>
      <c r="TDG121" s="140"/>
      <c r="TDH121" s="140"/>
      <c r="TDI121" s="140"/>
      <c r="TDJ121" s="140"/>
      <c r="TDK121" s="140"/>
      <c r="TDL121" s="140"/>
      <c r="TDM121" s="140"/>
      <c r="TDN121" s="140"/>
      <c r="TDO121" s="140"/>
      <c r="TDP121" s="140"/>
      <c r="TDQ121" s="140"/>
      <c r="TDR121" s="140"/>
      <c r="TDS121" s="140"/>
      <c r="TDT121" s="140"/>
      <c r="TDU121" s="140"/>
      <c r="TDV121" s="140"/>
      <c r="TDW121" s="140"/>
      <c r="TDX121" s="140"/>
      <c r="TDY121" s="140"/>
      <c r="TDZ121" s="140"/>
      <c r="TEA121" s="140"/>
      <c r="TEB121" s="140"/>
      <c r="TEC121" s="140"/>
      <c r="TED121" s="140"/>
      <c r="TEE121" s="140"/>
      <c r="TEF121" s="140"/>
      <c r="TEG121" s="140"/>
      <c r="TEH121" s="140"/>
      <c r="TEI121" s="140"/>
      <c r="TEJ121" s="140"/>
      <c r="TEK121" s="140"/>
      <c r="TEL121" s="140"/>
      <c r="TEM121" s="140"/>
      <c r="TEN121" s="140"/>
      <c r="TEO121" s="140"/>
      <c r="TEP121" s="140"/>
      <c r="TEQ121" s="140"/>
      <c r="TER121" s="140"/>
      <c r="TES121" s="140"/>
      <c r="TET121" s="140"/>
      <c r="TEU121" s="140"/>
      <c r="TEV121" s="140"/>
      <c r="TEW121" s="140"/>
      <c r="TEX121" s="140"/>
      <c r="TEY121" s="140"/>
      <c r="TEZ121" s="140"/>
      <c r="TFA121" s="140"/>
      <c r="TFB121" s="140"/>
      <c r="TFC121" s="140"/>
      <c r="TFD121" s="140"/>
      <c r="TFE121" s="140"/>
      <c r="TFF121" s="140"/>
      <c r="TFG121" s="140"/>
      <c r="TFH121" s="140"/>
      <c r="TFI121" s="140"/>
      <c r="TFJ121" s="140"/>
      <c r="TFK121" s="140"/>
      <c r="TFL121" s="140"/>
      <c r="TFM121" s="140"/>
      <c r="TFN121" s="140"/>
      <c r="TFO121" s="140"/>
      <c r="TFP121" s="140"/>
      <c r="TFQ121" s="140"/>
      <c r="TFR121" s="140"/>
      <c r="TFS121" s="140"/>
      <c r="TFT121" s="140"/>
      <c r="TFU121" s="140"/>
      <c r="TFV121" s="140"/>
      <c r="TFW121" s="140"/>
      <c r="TFX121" s="140"/>
      <c r="TFY121" s="140"/>
      <c r="TFZ121" s="140"/>
      <c r="TGA121" s="140"/>
      <c r="TGB121" s="140"/>
      <c r="TGC121" s="140"/>
      <c r="TGD121" s="140"/>
      <c r="TGE121" s="140"/>
      <c r="TGF121" s="140"/>
      <c r="TGG121" s="140"/>
      <c r="TGH121" s="140"/>
      <c r="TGI121" s="140"/>
      <c r="TGJ121" s="140"/>
      <c r="TGK121" s="140"/>
      <c r="TGL121" s="140"/>
      <c r="TGM121" s="140"/>
      <c r="TGN121" s="140"/>
      <c r="TGO121" s="140"/>
      <c r="TGP121" s="140"/>
      <c r="TGQ121" s="140"/>
      <c r="TGR121" s="140"/>
      <c r="TGS121" s="140"/>
      <c r="TGT121" s="140"/>
      <c r="TGU121" s="140"/>
      <c r="TGV121" s="140"/>
      <c r="TGW121" s="140"/>
      <c r="TGX121" s="140"/>
      <c r="TGY121" s="140"/>
      <c r="TGZ121" s="140"/>
      <c r="THA121" s="140"/>
      <c r="THB121" s="140"/>
      <c r="THC121" s="140"/>
      <c r="THD121" s="140"/>
      <c r="THE121" s="140"/>
      <c r="THF121" s="140"/>
      <c r="THG121" s="140"/>
      <c r="THH121" s="140"/>
      <c r="THI121" s="140"/>
      <c r="THJ121" s="140"/>
      <c r="THK121" s="140"/>
      <c r="THL121" s="140"/>
      <c r="THM121" s="140"/>
      <c r="THN121" s="140"/>
      <c r="THO121" s="140"/>
      <c r="THP121" s="140"/>
      <c r="THQ121" s="140"/>
      <c r="THR121" s="140"/>
      <c r="THS121" s="140"/>
      <c r="THT121" s="140"/>
      <c r="THU121" s="140"/>
      <c r="THV121" s="140"/>
      <c r="THW121" s="140"/>
      <c r="THX121" s="140"/>
      <c r="THY121" s="140"/>
      <c r="THZ121" s="140"/>
      <c r="TIA121" s="140"/>
      <c r="TIB121" s="140"/>
      <c r="TIC121" s="140"/>
      <c r="TID121" s="140"/>
      <c r="TIE121" s="140"/>
      <c r="TIF121" s="140"/>
      <c r="TIG121" s="140"/>
      <c r="TIH121" s="140"/>
      <c r="TII121" s="140"/>
      <c r="TIJ121" s="140"/>
      <c r="TIK121" s="140"/>
      <c r="TIL121" s="140"/>
      <c r="TIM121" s="140"/>
      <c r="TIN121" s="140"/>
      <c r="TIO121" s="140"/>
      <c r="TIP121" s="140"/>
      <c r="TIQ121" s="140"/>
      <c r="TIR121" s="140"/>
      <c r="TIS121" s="140"/>
      <c r="TIT121" s="140"/>
      <c r="TIU121" s="140"/>
      <c r="TIV121" s="140"/>
      <c r="TIW121" s="140"/>
      <c r="TIX121" s="140"/>
      <c r="TIY121" s="140"/>
      <c r="TIZ121" s="140"/>
      <c r="TJA121" s="140"/>
      <c r="TJB121" s="140"/>
      <c r="TJC121" s="140"/>
      <c r="TJD121" s="140"/>
      <c r="TJE121" s="140"/>
      <c r="TJF121" s="140"/>
      <c r="TJG121" s="140"/>
      <c r="TJH121" s="140"/>
      <c r="TJI121" s="140"/>
      <c r="TJJ121" s="140"/>
      <c r="TJK121" s="140"/>
      <c r="TJL121" s="140"/>
      <c r="TJM121" s="140"/>
      <c r="TJN121" s="140"/>
      <c r="TJO121" s="140"/>
      <c r="TJP121" s="140"/>
      <c r="TJQ121" s="140"/>
      <c r="TJR121" s="140"/>
      <c r="TJS121" s="140"/>
      <c r="TJT121" s="140"/>
      <c r="TJU121" s="140"/>
      <c r="TJV121" s="140"/>
      <c r="TJW121" s="140"/>
      <c r="TJX121" s="140"/>
      <c r="TJY121" s="140"/>
      <c r="TJZ121" s="140"/>
      <c r="TKA121" s="140"/>
      <c r="TKB121" s="140"/>
      <c r="TKC121" s="140"/>
      <c r="TKD121" s="140"/>
      <c r="TKE121" s="140"/>
      <c r="TKF121" s="140"/>
      <c r="TKG121" s="140"/>
      <c r="TKH121" s="140"/>
      <c r="TKI121" s="140"/>
      <c r="TKJ121" s="140"/>
      <c r="TKK121" s="140"/>
      <c r="TKL121" s="140"/>
      <c r="TKM121" s="140"/>
      <c r="TKN121" s="140"/>
      <c r="TKO121" s="140"/>
      <c r="TKP121" s="140"/>
      <c r="TKQ121" s="140"/>
      <c r="TKR121" s="140"/>
      <c r="TKS121" s="140"/>
      <c r="TKT121" s="140"/>
      <c r="TKU121" s="140"/>
      <c r="TKV121" s="140"/>
      <c r="TKW121" s="140"/>
      <c r="TKX121" s="140"/>
      <c r="TKY121" s="140"/>
      <c r="TKZ121" s="140"/>
      <c r="TLA121" s="140"/>
      <c r="TLB121" s="140"/>
      <c r="TLC121" s="140"/>
      <c r="TLD121" s="140"/>
      <c r="TLE121" s="140"/>
      <c r="TLF121" s="140"/>
      <c r="TLG121" s="140"/>
      <c r="TLH121" s="140"/>
      <c r="TLI121" s="140"/>
      <c r="TLJ121" s="140"/>
      <c r="TLK121" s="140"/>
      <c r="TLL121" s="140"/>
      <c r="TLM121" s="140"/>
      <c r="TLN121" s="140"/>
      <c r="TLO121" s="140"/>
      <c r="TLP121" s="140"/>
      <c r="TLQ121" s="140"/>
      <c r="TLR121" s="140"/>
      <c r="TLS121" s="140"/>
      <c r="TLT121" s="140"/>
      <c r="TLU121" s="140"/>
      <c r="TLV121" s="140"/>
      <c r="TLW121" s="140"/>
      <c r="TLX121" s="140"/>
      <c r="TLY121" s="140"/>
      <c r="TLZ121" s="140"/>
      <c r="TMA121" s="140"/>
      <c r="TMB121" s="140"/>
      <c r="TMC121" s="140"/>
      <c r="TMD121" s="140"/>
      <c r="TME121" s="140"/>
      <c r="TMF121" s="140"/>
      <c r="TMG121" s="140"/>
      <c r="TMH121" s="140"/>
      <c r="TMI121" s="140"/>
      <c r="TMJ121" s="140"/>
      <c r="TMK121" s="140"/>
      <c r="TML121" s="140"/>
      <c r="TMM121" s="140"/>
      <c r="TMN121" s="140"/>
      <c r="TMO121" s="140"/>
      <c r="TMP121" s="140"/>
      <c r="TMQ121" s="140"/>
      <c r="TMR121" s="140"/>
      <c r="TMS121" s="140"/>
      <c r="TMT121" s="140"/>
      <c r="TMU121" s="140"/>
      <c r="TMV121" s="140"/>
      <c r="TMW121" s="140"/>
      <c r="TMX121" s="140"/>
      <c r="TMY121" s="140"/>
      <c r="TMZ121" s="140"/>
      <c r="TNA121" s="140"/>
      <c r="TNB121" s="140"/>
      <c r="TNC121" s="140"/>
      <c r="TND121" s="140"/>
      <c r="TNE121" s="140"/>
      <c r="TNF121" s="140"/>
      <c r="TNG121" s="140"/>
      <c r="TNH121" s="140"/>
      <c r="TNI121" s="140"/>
      <c r="TNJ121" s="140"/>
      <c r="TNK121" s="140"/>
      <c r="TNL121" s="140"/>
      <c r="TNM121" s="140"/>
      <c r="TNN121" s="140"/>
      <c r="TNO121" s="140"/>
      <c r="TNP121" s="140"/>
      <c r="TNQ121" s="140"/>
      <c r="TNR121" s="140"/>
      <c r="TNS121" s="140"/>
      <c r="TNT121" s="140"/>
      <c r="TNU121" s="140"/>
      <c r="TNV121" s="140"/>
      <c r="TNW121" s="140"/>
      <c r="TNX121" s="140"/>
      <c r="TNY121" s="140"/>
      <c r="TNZ121" s="140"/>
      <c r="TOA121" s="140"/>
      <c r="TOB121" s="140"/>
      <c r="TOC121" s="140"/>
      <c r="TOD121" s="140"/>
      <c r="TOE121" s="140"/>
      <c r="TOF121" s="140"/>
      <c r="TOG121" s="140"/>
      <c r="TOH121" s="140"/>
      <c r="TOI121" s="140"/>
      <c r="TOJ121" s="140"/>
      <c r="TOK121" s="140"/>
      <c r="TOL121" s="140"/>
      <c r="TOM121" s="140"/>
      <c r="TON121" s="140"/>
      <c r="TOO121" s="140"/>
      <c r="TOP121" s="140"/>
      <c r="TOQ121" s="140"/>
      <c r="TOR121" s="140"/>
      <c r="TOS121" s="140"/>
      <c r="TOT121" s="140"/>
      <c r="TOU121" s="140"/>
      <c r="TOV121" s="140"/>
      <c r="TOW121" s="140"/>
      <c r="TOX121" s="140"/>
      <c r="TOY121" s="140"/>
      <c r="TOZ121" s="140"/>
      <c r="TPA121" s="140"/>
      <c r="TPB121" s="140"/>
      <c r="TPC121" s="140"/>
      <c r="TPD121" s="140"/>
      <c r="TPE121" s="140"/>
      <c r="TPF121" s="140"/>
      <c r="TPG121" s="140"/>
      <c r="TPH121" s="140"/>
      <c r="TPI121" s="140"/>
      <c r="TPJ121" s="140"/>
      <c r="TPK121" s="140"/>
      <c r="TPL121" s="140"/>
      <c r="TPM121" s="140"/>
      <c r="TPN121" s="140"/>
      <c r="TPO121" s="140"/>
      <c r="TPP121" s="140"/>
      <c r="TPQ121" s="140"/>
      <c r="TPR121" s="140"/>
      <c r="TPS121" s="140"/>
      <c r="TPT121" s="140"/>
      <c r="TPU121" s="140"/>
      <c r="TPV121" s="140"/>
      <c r="TPW121" s="140"/>
      <c r="TPX121" s="140"/>
      <c r="TPY121" s="140"/>
      <c r="TPZ121" s="140"/>
      <c r="TQA121" s="140"/>
      <c r="TQB121" s="140"/>
      <c r="TQC121" s="140"/>
      <c r="TQD121" s="140"/>
      <c r="TQE121" s="140"/>
      <c r="TQF121" s="140"/>
      <c r="TQG121" s="140"/>
      <c r="TQH121" s="140"/>
      <c r="TQI121" s="140"/>
      <c r="TQJ121" s="140"/>
      <c r="TQK121" s="140"/>
      <c r="TQL121" s="140"/>
      <c r="TQM121" s="140"/>
      <c r="TQN121" s="140"/>
      <c r="TQO121" s="140"/>
      <c r="TQP121" s="140"/>
      <c r="TQQ121" s="140"/>
      <c r="TQR121" s="140"/>
      <c r="TQS121" s="140"/>
      <c r="TQT121" s="140"/>
      <c r="TQU121" s="140"/>
      <c r="TQV121" s="140"/>
      <c r="TQW121" s="140"/>
      <c r="TQX121" s="140"/>
      <c r="TQY121" s="140"/>
      <c r="TQZ121" s="140"/>
      <c r="TRA121" s="140"/>
      <c r="TRB121" s="140"/>
      <c r="TRC121" s="140"/>
      <c r="TRD121" s="140"/>
      <c r="TRE121" s="140"/>
      <c r="TRF121" s="140"/>
      <c r="TRG121" s="140"/>
      <c r="TRH121" s="140"/>
      <c r="TRI121" s="140"/>
      <c r="TRJ121" s="140"/>
      <c r="TRK121" s="140"/>
      <c r="TRL121" s="140"/>
      <c r="TRM121" s="140"/>
      <c r="TRN121" s="140"/>
      <c r="TRO121" s="140"/>
      <c r="TRP121" s="140"/>
      <c r="TRQ121" s="140"/>
      <c r="TRR121" s="140"/>
      <c r="TRS121" s="140"/>
      <c r="TRT121" s="140"/>
      <c r="TRU121" s="140"/>
      <c r="TRV121" s="140"/>
      <c r="TRW121" s="140"/>
      <c r="TRX121" s="140"/>
      <c r="TRY121" s="140"/>
      <c r="TRZ121" s="140"/>
      <c r="TSA121" s="140"/>
      <c r="TSB121" s="140"/>
      <c r="TSC121" s="140"/>
      <c r="TSD121" s="140"/>
      <c r="TSE121" s="140"/>
      <c r="TSF121" s="140"/>
      <c r="TSG121" s="140"/>
      <c r="TSH121" s="140"/>
      <c r="TSI121" s="140"/>
      <c r="TSJ121" s="140"/>
      <c r="TSK121" s="140"/>
      <c r="TSL121" s="140"/>
      <c r="TSM121" s="140"/>
      <c r="TSN121" s="140"/>
      <c r="TSO121" s="140"/>
      <c r="TSP121" s="140"/>
      <c r="TSQ121" s="140"/>
      <c r="TSR121" s="140"/>
      <c r="TSS121" s="140"/>
      <c r="TST121" s="140"/>
      <c r="TSU121" s="140"/>
      <c r="TSV121" s="140"/>
      <c r="TSW121" s="140"/>
      <c r="TSX121" s="140"/>
      <c r="TSY121" s="140"/>
      <c r="TSZ121" s="140"/>
      <c r="TTA121" s="140"/>
      <c r="TTB121" s="140"/>
      <c r="TTC121" s="140"/>
      <c r="TTD121" s="140"/>
      <c r="TTE121" s="140"/>
      <c r="TTF121" s="140"/>
      <c r="TTG121" s="140"/>
      <c r="TTH121" s="140"/>
      <c r="TTI121" s="140"/>
      <c r="TTJ121" s="140"/>
      <c r="TTK121" s="140"/>
      <c r="TTL121" s="140"/>
      <c r="TTM121" s="140"/>
      <c r="TTN121" s="140"/>
      <c r="TTO121" s="140"/>
      <c r="TTP121" s="140"/>
      <c r="TTQ121" s="140"/>
      <c r="TTR121" s="140"/>
      <c r="TTS121" s="140"/>
      <c r="TTT121" s="140"/>
      <c r="TTU121" s="140"/>
      <c r="TTV121" s="140"/>
      <c r="TTW121" s="140"/>
      <c r="TTX121" s="140"/>
      <c r="TTY121" s="140"/>
      <c r="TTZ121" s="140"/>
      <c r="TUA121" s="140"/>
      <c r="TUB121" s="140"/>
      <c r="TUC121" s="140"/>
      <c r="TUD121" s="140"/>
      <c r="TUE121" s="140"/>
      <c r="TUF121" s="140"/>
      <c r="TUG121" s="140"/>
      <c r="TUH121" s="140"/>
      <c r="TUI121" s="140"/>
      <c r="TUJ121" s="140"/>
      <c r="TUK121" s="140"/>
      <c r="TUL121" s="140"/>
      <c r="TUM121" s="140"/>
      <c r="TUN121" s="140"/>
      <c r="TUO121" s="140"/>
      <c r="TUP121" s="140"/>
      <c r="TUQ121" s="140"/>
      <c r="TUR121" s="140"/>
      <c r="TUS121" s="140"/>
      <c r="TUT121" s="140"/>
      <c r="TUU121" s="140"/>
      <c r="TUV121" s="140"/>
      <c r="TUW121" s="140"/>
      <c r="TUX121" s="140"/>
      <c r="TUY121" s="140"/>
      <c r="TUZ121" s="140"/>
      <c r="TVA121" s="140"/>
      <c r="TVB121" s="140"/>
      <c r="TVC121" s="140"/>
      <c r="TVD121" s="140"/>
      <c r="TVE121" s="140"/>
      <c r="TVF121" s="140"/>
      <c r="TVG121" s="140"/>
      <c r="TVH121" s="140"/>
      <c r="TVI121" s="140"/>
      <c r="TVJ121" s="140"/>
      <c r="TVK121" s="140"/>
      <c r="TVL121" s="140"/>
      <c r="TVM121" s="140"/>
      <c r="TVN121" s="140"/>
      <c r="TVO121" s="140"/>
      <c r="TVP121" s="140"/>
      <c r="TVQ121" s="140"/>
      <c r="TVR121" s="140"/>
      <c r="TVS121" s="140"/>
      <c r="TVT121" s="140"/>
      <c r="TVU121" s="140"/>
      <c r="TVV121" s="140"/>
      <c r="TVW121" s="140"/>
      <c r="TVX121" s="140"/>
      <c r="TVY121" s="140"/>
      <c r="TVZ121" s="140"/>
      <c r="TWA121" s="140"/>
      <c r="TWB121" s="140"/>
      <c r="TWC121" s="140"/>
      <c r="TWD121" s="140"/>
      <c r="TWE121" s="140"/>
      <c r="TWF121" s="140"/>
      <c r="TWG121" s="140"/>
      <c r="TWH121" s="140"/>
      <c r="TWI121" s="140"/>
      <c r="TWJ121" s="140"/>
      <c r="TWK121" s="140"/>
      <c r="TWL121" s="140"/>
      <c r="TWM121" s="140"/>
      <c r="TWN121" s="140"/>
      <c r="TWO121" s="140"/>
      <c r="TWP121" s="140"/>
      <c r="TWQ121" s="140"/>
      <c r="TWR121" s="140"/>
      <c r="TWS121" s="140"/>
      <c r="TWT121" s="140"/>
      <c r="TWU121" s="140"/>
      <c r="TWV121" s="140"/>
      <c r="TWW121" s="140"/>
      <c r="TWX121" s="140"/>
      <c r="TWY121" s="140"/>
      <c r="TWZ121" s="140"/>
      <c r="TXA121" s="140"/>
      <c r="TXB121" s="140"/>
      <c r="TXC121" s="140"/>
      <c r="TXD121" s="140"/>
      <c r="TXE121" s="140"/>
      <c r="TXF121" s="140"/>
      <c r="TXG121" s="140"/>
      <c r="TXH121" s="140"/>
      <c r="TXI121" s="140"/>
      <c r="TXJ121" s="140"/>
      <c r="TXK121" s="140"/>
      <c r="TXL121" s="140"/>
      <c r="TXM121" s="140"/>
      <c r="TXN121" s="140"/>
      <c r="TXO121" s="140"/>
      <c r="TXP121" s="140"/>
      <c r="TXQ121" s="140"/>
      <c r="TXR121" s="140"/>
      <c r="TXS121" s="140"/>
      <c r="TXT121" s="140"/>
      <c r="TXU121" s="140"/>
      <c r="TXV121" s="140"/>
      <c r="TXW121" s="140"/>
      <c r="TXX121" s="140"/>
      <c r="TXY121" s="140"/>
      <c r="TXZ121" s="140"/>
      <c r="TYA121" s="140"/>
      <c r="TYB121" s="140"/>
      <c r="TYC121" s="140"/>
      <c r="TYD121" s="140"/>
      <c r="TYE121" s="140"/>
      <c r="TYF121" s="140"/>
      <c r="TYG121" s="140"/>
      <c r="TYH121" s="140"/>
      <c r="TYI121" s="140"/>
      <c r="TYJ121" s="140"/>
      <c r="TYK121" s="140"/>
      <c r="TYL121" s="140"/>
      <c r="TYM121" s="140"/>
      <c r="TYN121" s="140"/>
      <c r="TYO121" s="140"/>
      <c r="TYP121" s="140"/>
      <c r="TYQ121" s="140"/>
      <c r="TYR121" s="140"/>
      <c r="TYS121" s="140"/>
      <c r="TYT121" s="140"/>
      <c r="TYU121" s="140"/>
      <c r="TYV121" s="140"/>
      <c r="TYW121" s="140"/>
      <c r="TYX121" s="140"/>
      <c r="TYY121" s="140"/>
      <c r="TYZ121" s="140"/>
      <c r="TZA121" s="140"/>
      <c r="TZB121" s="140"/>
      <c r="TZC121" s="140"/>
      <c r="TZD121" s="140"/>
      <c r="TZE121" s="140"/>
      <c r="TZF121" s="140"/>
      <c r="TZG121" s="140"/>
      <c r="TZH121" s="140"/>
      <c r="TZI121" s="140"/>
      <c r="TZJ121" s="140"/>
      <c r="TZK121" s="140"/>
      <c r="TZL121" s="140"/>
      <c r="TZM121" s="140"/>
      <c r="TZN121" s="140"/>
      <c r="TZO121" s="140"/>
      <c r="TZP121" s="140"/>
      <c r="TZQ121" s="140"/>
      <c r="TZR121" s="140"/>
      <c r="TZS121" s="140"/>
      <c r="TZT121" s="140"/>
      <c r="TZU121" s="140"/>
      <c r="TZV121" s="140"/>
      <c r="TZW121" s="140"/>
      <c r="TZX121" s="140"/>
      <c r="TZY121" s="140"/>
      <c r="TZZ121" s="140"/>
      <c r="UAA121" s="140"/>
      <c r="UAB121" s="140"/>
      <c r="UAC121" s="140"/>
      <c r="UAD121" s="140"/>
      <c r="UAE121" s="140"/>
      <c r="UAF121" s="140"/>
      <c r="UAG121" s="140"/>
      <c r="UAH121" s="140"/>
      <c r="UAI121" s="140"/>
      <c r="UAJ121" s="140"/>
      <c r="UAK121" s="140"/>
      <c r="UAL121" s="140"/>
      <c r="UAM121" s="140"/>
      <c r="UAN121" s="140"/>
      <c r="UAO121" s="140"/>
      <c r="UAP121" s="140"/>
      <c r="UAQ121" s="140"/>
      <c r="UAR121" s="140"/>
      <c r="UAS121" s="140"/>
      <c r="UAT121" s="140"/>
      <c r="UAU121" s="140"/>
      <c r="UAV121" s="140"/>
      <c r="UAW121" s="140"/>
      <c r="UAX121" s="140"/>
      <c r="UAY121" s="140"/>
      <c r="UAZ121" s="140"/>
      <c r="UBA121" s="140"/>
      <c r="UBB121" s="140"/>
      <c r="UBC121" s="140"/>
      <c r="UBD121" s="140"/>
      <c r="UBE121" s="140"/>
      <c r="UBF121" s="140"/>
      <c r="UBG121" s="140"/>
      <c r="UBH121" s="140"/>
      <c r="UBI121" s="140"/>
      <c r="UBJ121" s="140"/>
      <c r="UBK121" s="140"/>
      <c r="UBL121" s="140"/>
      <c r="UBM121" s="140"/>
      <c r="UBN121" s="140"/>
      <c r="UBO121" s="140"/>
      <c r="UBP121" s="140"/>
      <c r="UBQ121" s="140"/>
      <c r="UBR121" s="140"/>
      <c r="UBS121" s="140"/>
      <c r="UBT121" s="140"/>
      <c r="UBU121" s="140"/>
      <c r="UBV121" s="140"/>
      <c r="UBW121" s="140"/>
      <c r="UBX121" s="140"/>
      <c r="UBY121" s="140"/>
      <c r="UBZ121" s="140"/>
      <c r="UCA121" s="140"/>
      <c r="UCB121" s="140"/>
      <c r="UCC121" s="140"/>
      <c r="UCD121" s="140"/>
      <c r="UCE121" s="140"/>
      <c r="UCF121" s="140"/>
      <c r="UCG121" s="140"/>
      <c r="UCH121" s="140"/>
      <c r="UCI121" s="140"/>
      <c r="UCJ121" s="140"/>
      <c r="UCK121" s="140"/>
      <c r="UCL121" s="140"/>
      <c r="UCM121" s="140"/>
      <c r="UCN121" s="140"/>
      <c r="UCO121" s="140"/>
      <c r="UCP121" s="140"/>
      <c r="UCQ121" s="140"/>
      <c r="UCR121" s="140"/>
      <c r="UCS121" s="140"/>
      <c r="UCT121" s="140"/>
      <c r="UCU121" s="140"/>
      <c r="UCV121" s="140"/>
      <c r="UCW121" s="140"/>
      <c r="UCX121" s="140"/>
      <c r="UCY121" s="140"/>
      <c r="UCZ121" s="140"/>
      <c r="UDA121" s="140"/>
      <c r="UDB121" s="140"/>
      <c r="UDC121" s="140"/>
      <c r="UDD121" s="140"/>
      <c r="UDE121" s="140"/>
      <c r="UDF121" s="140"/>
      <c r="UDG121" s="140"/>
      <c r="UDH121" s="140"/>
      <c r="UDI121" s="140"/>
      <c r="UDJ121" s="140"/>
      <c r="UDK121" s="140"/>
      <c r="UDL121" s="140"/>
      <c r="UDM121" s="140"/>
      <c r="UDN121" s="140"/>
      <c r="UDO121" s="140"/>
      <c r="UDP121" s="140"/>
      <c r="UDQ121" s="140"/>
      <c r="UDR121" s="140"/>
      <c r="UDS121" s="140"/>
      <c r="UDT121" s="140"/>
      <c r="UDU121" s="140"/>
      <c r="UDV121" s="140"/>
      <c r="UDW121" s="140"/>
      <c r="UDX121" s="140"/>
      <c r="UDY121" s="140"/>
      <c r="UDZ121" s="140"/>
      <c r="UEA121" s="140"/>
      <c r="UEB121" s="140"/>
      <c r="UEC121" s="140"/>
      <c r="UED121" s="140"/>
      <c r="UEE121" s="140"/>
      <c r="UEF121" s="140"/>
      <c r="UEG121" s="140"/>
      <c r="UEH121" s="140"/>
      <c r="UEI121" s="140"/>
      <c r="UEJ121" s="140"/>
      <c r="UEK121" s="140"/>
      <c r="UEL121" s="140"/>
      <c r="UEM121" s="140"/>
      <c r="UEN121" s="140"/>
      <c r="UEO121" s="140"/>
      <c r="UEP121" s="140"/>
      <c r="UEQ121" s="140"/>
      <c r="UER121" s="140"/>
      <c r="UES121" s="140"/>
      <c r="UET121" s="140"/>
      <c r="UEU121" s="140"/>
      <c r="UEV121" s="140"/>
      <c r="UEW121" s="140"/>
      <c r="UEX121" s="140"/>
      <c r="UEY121" s="140"/>
      <c r="UEZ121" s="140"/>
      <c r="UFA121" s="140"/>
      <c r="UFB121" s="140"/>
      <c r="UFC121" s="140"/>
      <c r="UFD121" s="140"/>
      <c r="UFE121" s="140"/>
      <c r="UFF121" s="140"/>
      <c r="UFG121" s="140"/>
      <c r="UFH121" s="140"/>
      <c r="UFI121" s="140"/>
      <c r="UFJ121" s="140"/>
      <c r="UFK121" s="140"/>
      <c r="UFL121" s="140"/>
      <c r="UFM121" s="140"/>
      <c r="UFN121" s="140"/>
      <c r="UFO121" s="140"/>
      <c r="UFP121" s="140"/>
      <c r="UFQ121" s="140"/>
      <c r="UFR121" s="140"/>
      <c r="UFS121" s="140"/>
      <c r="UFT121" s="140"/>
      <c r="UFU121" s="140"/>
      <c r="UFV121" s="140"/>
      <c r="UFW121" s="140"/>
      <c r="UFX121" s="140"/>
      <c r="UFY121" s="140"/>
      <c r="UFZ121" s="140"/>
      <c r="UGA121" s="140"/>
      <c r="UGB121" s="140"/>
      <c r="UGC121" s="140"/>
      <c r="UGD121" s="140"/>
      <c r="UGE121" s="140"/>
      <c r="UGF121" s="140"/>
      <c r="UGG121" s="140"/>
      <c r="UGH121" s="140"/>
      <c r="UGI121" s="140"/>
      <c r="UGJ121" s="140"/>
      <c r="UGK121" s="140"/>
      <c r="UGL121" s="140"/>
      <c r="UGM121" s="140"/>
      <c r="UGN121" s="140"/>
      <c r="UGO121" s="140"/>
      <c r="UGP121" s="140"/>
      <c r="UGQ121" s="140"/>
      <c r="UGR121" s="140"/>
      <c r="UGS121" s="140"/>
      <c r="UGT121" s="140"/>
      <c r="UGU121" s="140"/>
      <c r="UGV121" s="140"/>
      <c r="UGW121" s="140"/>
      <c r="UGX121" s="140"/>
      <c r="UGY121" s="140"/>
      <c r="UGZ121" s="140"/>
      <c r="UHA121" s="140"/>
      <c r="UHB121" s="140"/>
      <c r="UHC121" s="140"/>
      <c r="UHD121" s="140"/>
      <c r="UHE121" s="140"/>
      <c r="UHF121" s="140"/>
      <c r="UHG121" s="140"/>
      <c r="UHH121" s="140"/>
      <c r="UHI121" s="140"/>
      <c r="UHJ121" s="140"/>
      <c r="UHK121" s="140"/>
      <c r="UHL121" s="140"/>
      <c r="UHM121" s="140"/>
      <c r="UHN121" s="140"/>
      <c r="UHO121" s="140"/>
      <c r="UHP121" s="140"/>
      <c r="UHQ121" s="140"/>
      <c r="UHR121" s="140"/>
      <c r="UHS121" s="140"/>
      <c r="UHT121" s="140"/>
      <c r="UHU121" s="140"/>
      <c r="UHV121" s="140"/>
      <c r="UHW121" s="140"/>
      <c r="UHX121" s="140"/>
      <c r="UHY121" s="140"/>
      <c r="UHZ121" s="140"/>
      <c r="UIA121" s="140"/>
      <c r="UIB121" s="140"/>
      <c r="UIC121" s="140"/>
      <c r="UID121" s="140"/>
      <c r="UIE121" s="140"/>
      <c r="UIF121" s="140"/>
      <c r="UIG121" s="140"/>
      <c r="UIH121" s="140"/>
      <c r="UII121" s="140"/>
      <c r="UIJ121" s="140"/>
      <c r="UIK121" s="140"/>
      <c r="UIL121" s="140"/>
      <c r="UIM121" s="140"/>
      <c r="UIN121" s="140"/>
      <c r="UIO121" s="140"/>
      <c r="UIP121" s="140"/>
      <c r="UIQ121" s="140"/>
      <c r="UIR121" s="140"/>
      <c r="UIS121" s="140"/>
      <c r="UIT121" s="140"/>
      <c r="UIU121" s="140"/>
      <c r="UIV121" s="140"/>
      <c r="UIW121" s="140"/>
      <c r="UIX121" s="140"/>
      <c r="UIY121" s="140"/>
      <c r="UIZ121" s="140"/>
      <c r="UJA121" s="140"/>
      <c r="UJB121" s="140"/>
      <c r="UJC121" s="140"/>
      <c r="UJD121" s="140"/>
      <c r="UJE121" s="140"/>
      <c r="UJF121" s="140"/>
      <c r="UJG121" s="140"/>
      <c r="UJH121" s="140"/>
      <c r="UJI121" s="140"/>
      <c r="UJJ121" s="140"/>
      <c r="UJK121" s="140"/>
      <c r="UJL121" s="140"/>
      <c r="UJM121" s="140"/>
      <c r="UJN121" s="140"/>
      <c r="UJO121" s="140"/>
      <c r="UJP121" s="140"/>
      <c r="UJQ121" s="140"/>
      <c r="UJR121" s="140"/>
      <c r="UJS121" s="140"/>
      <c r="UJT121" s="140"/>
      <c r="UJU121" s="140"/>
      <c r="UJV121" s="140"/>
      <c r="UJW121" s="140"/>
      <c r="UJX121" s="140"/>
      <c r="UJY121" s="140"/>
      <c r="UJZ121" s="140"/>
      <c r="UKA121" s="140"/>
      <c r="UKB121" s="140"/>
      <c r="UKC121" s="140"/>
      <c r="UKD121" s="140"/>
      <c r="UKE121" s="140"/>
      <c r="UKF121" s="140"/>
      <c r="UKG121" s="140"/>
      <c r="UKH121" s="140"/>
      <c r="UKI121" s="140"/>
      <c r="UKJ121" s="140"/>
      <c r="UKK121" s="140"/>
      <c r="UKL121" s="140"/>
      <c r="UKM121" s="140"/>
      <c r="UKN121" s="140"/>
      <c r="UKO121" s="140"/>
      <c r="UKP121" s="140"/>
      <c r="UKQ121" s="140"/>
      <c r="UKR121" s="140"/>
      <c r="UKS121" s="140"/>
      <c r="UKT121" s="140"/>
      <c r="UKU121" s="140"/>
      <c r="UKV121" s="140"/>
      <c r="UKW121" s="140"/>
      <c r="UKX121" s="140"/>
      <c r="UKY121" s="140"/>
      <c r="UKZ121" s="140"/>
      <c r="ULA121" s="140"/>
      <c r="ULB121" s="140"/>
      <c r="ULC121" s="140"/>
      <c r="ULD121" s="140"/>
      <c r="ULE121" s="140"/>
      <c r="ULF121" s="140"/>
      <c r="ULG121" s="140"/>
      <c r="ULH121" s="140"/>
      <c r="ULI121" s="140"/>
      <c r="ULJ121" s="140"/>
      <c r="ULK121" s="140"/>
      <c r="ULL121" s="140"/>
      <c r="ULM121" s="140"/>
      <c r="ULN121" s="140"/>
      <c r="ULO121" s="140"/>
      <c r="ULP121" s="140"/>
      <c r="ULQ121" s="140"/>
      <c r="ULR121" s="140"/>
      <c r="ULS121" s="140"/>
      <c r="ULT121" s="140"/>
      <c r="ULU121" s="140"/>
      <c r="ULV121" s="140"/>
      <c r="ULW121" s="140"/>
      <c r="ULX121" s="140"/>
      <c r="ULY121" s="140"/>
      <c r="ULZ121" s="140"/>
      <c r="UMA121" s="140"/>
      <c r="UMB121" s="140"/>
      <c r="UMC121" s="140"/>
      <c r="UMD121" s="140"/>
      <c r="UME121" s="140"/>
      <c r="UMF121" s="140"/>
      <c r="UMG121" s="140"/>
      <c r="UMH121" s="140"/>
      <c r="UMI121" s="140"/>
      <c r="UMJ121" s="140"/>
      <c r="UMK121" s="140"/>
      <c r="UML121" s="140"/>
      <c r="UMM121" s="140"/>
      <c r="UMN121" s="140"/>
      <c r="UMO121" s="140"/>
      <c r="UMP121" s="140"/>
      <c r="UMQ121" s="140"/>
      <c r="UMR121" s="140"/>
      <c r="UMS121" s="140"/>
      <c r="UMT121" s="140"/>
      <c r="UMU121" s="140"/>
      <c r="UMV121" s="140"/>
      <c r="UMW121" s="140"/>
      <c r="UMX121" s="140"/>
      <c r="UMY121" s="140"/>
      <c r="UMZ121" s="140"/>
      <c r="UNA121" s="140"/>
      <c r="UNB121" s="140"/>
      <c r="UNC121" s="140"/>
      <c r="UND121" s="140"/>
      <c r="UNE121" s="140"/>
      <c r="UNF121" s="140"/>
      <c r="UNG121" s="140"/>
      <c r="UNH121" s="140"/>
      <c r="UNI121" s="140"/>
      <c r="UNJ121" s="140"/>
      <c r="UNK121" s="140"/>
      <c r="UNL121" s="140"/>
      <c r="UNM121" s="140"/>
      <c r="UNN121" s="140"/>
      <c r="UNO121" s="140"/>
      <c r="UNP121" s="140"/>
      <c r="UNQ121" s="140"/>
      <c r="UNR121" s="140"/>
      <c r="UNS121" s="140"/>
      <c r="UNT121" s="140"/>
      <c r="UNU121" s="140"/>
      <c r="UNV121" s="140"/>
      <c r="UNW121" s="140"/>
      <c r="UNX121" s="140"/>
      <c r="UNY121" s="140"/>
      <c r="UNZ121" s="140"/>
      <c r="UOA121" s="140"/>
      <c r="UOB121" s="140"/>
      <c r="UOC121" s="140"/>
      <c r="UOD121" s="140"/>
      <c r="UOE121" s="140"/>
      <c r="UOF121" s="140"/>
      <c r="UOG121" s="140"/>
      <c r="UOH121" s="140"/>
      <c r="UOI121" s="140"/>
      <c r="UOJ121" s="140"/>
      <c r="UOK121" s="140"/>
      <c r="UOL121" s="140"/>
      <c r="UOM121" s="140"/>
      <c r="UON121" s="140"/>
      <c r="UOO121" s="140"/>
      <c r="UOP121" s="140"/>
      <c r="UOQ121" s="140"/>
      <c r="UOR121" s="140"/>
      <c r="UOS121" s="140"/>
      <c r="UOT121" s="140"/>
      <c r="UOU121" s="140"/>
      <c r="UOV121" s="140"/>
      <c r="UOW121" s="140"/>
      <c r="UOX121" s="140"/>
      <c r="UOY121" s="140"/>
      <c r="UOZ121" s="140"/>
      <c r="UPA121" s="140"/>
      <c r="UPB121" s="140"/>
      <c r="UPC121" s="140"/>
      <c r="UPD121" s="140"/>
      <c r="UPE121" s="140"/>
      <c r="UPF121" s="140"/>
      <c r="UPG121" s="140"/>
      <c r="UPH121" s="140"/>
      <c r="UPI121" s="140"/>
      <c r="UPJ121" s="140"/>
      <c r="UPK121" s="140"/>
      <c r="UPL121" s="140"/>
      <c r="UPM121" s="140"/>
      <c r="UPN121" s="140"/>
      <c r="UPO121" s="140"/>
      <c r="UPP121" s="140"/>
      <c r="UPQ121" s="140"/>
      <c r="UPR121" s="140"/>
      <c r="UPS121" s="140"/>
      <c r="UPT121" s="140"/>
      <c r="UPU121" s="140"/>
      <c r="UPV121" s="140"/>
      <c r="UPW121" s="140"/>
      <c r="UPX121" s="140"/>
      <c r="UPY121" s="140"/>
      <c r="UPZ121" s="140"/>
      <c r="UQA121" s="140"/>
      <c r="UQB121" s="140"/>
      <c r="UQC121" s="140"/>
      <c r="UQD121" s="140"/>
      <c r="UQE121" s="140"/>
      <c r="UQF121" s="140"/>
      <c r="UQG121" s="140"/>
      <c r="UQH121" s="140"/>
      <c r="UQI121" s="140"/>
      <c r="UQJ121" s="140"/>
      <c r="UQK121" s="140"/>
      <c r="UQL121" s="140"/>
      <c r="UQM121" s="140"/>
      <c r="UQN121" s="140"/>
      <c r="UQO121" s="140"/>
      <c r="UQP121" s="140"/>
      <c r="UQQ121" s="140"/>
      <c r="UQR121" s="140"/>
      <c r="UQS121" s="140"/>
      <c r="UQT121" s="140"/>
      <c r="UQU121" s="140"/>
      <c r="UQV121" s="140"/>
      <c r="UQW121" s="140"/>
      <c r="UQX121" s="140"/>
      <c r="UQY121" s="140"/>
      <c r="UQZ121" s="140"/>
      <c r="URA121" s="140"/>
      <c r="URB121" s="140"/>
      <c r="URC121" s="140"/>
      <c r="URD121" s="140"/>
      <c r="URE121" s="140"/>
      <c r="URF121" s="140"/>
      <c r="URG121" s="140"/>
      <c r="URH121" s="140"/>
      <c r="URI121" s="140"/>
      <c r="URJ121" s="140"/>
      <c r="URK121" s="140"/>
      <c r="URL121" s="140"/>
      <c r="URM121" s="140"/>
      <c r="URN121" s="140"/>
      <c r="URO121" s="140"/>
      <c r="URP121" s="140"/>
      <c r="URQ121" s="140"/>
      <c r="URR121" s="140"/>
      <c r="URS121" s="140"/>
      <c r="URT121" s="140"/>
      <c r="URU121" s="140"/>
      <c r="URV121" s="140"/>
      <c r="URW121" s="140"/>
      <c r="URX121" s="140"/>
      <c r="URY121" s="140"/>
      <c r="URZ121" s="140"/>
      <c r="USA121" s="140"/>
      <c r="USB121" s="140"/>
      <c r="USC121" s="140"/>
      <c r="USD121" s="140"/>
      <c r="USE121" s="140"/>
      <c r="USF121" s="140"/>
      <c r="USG121" s="140"/>
      <c r="USH121" s="140"/>
      <c r="USI121" s="140"/>
      <c r="USJ121" s="140"/>
      <c r="USK121" s="140"/>
      <c r="USL121" s="140"/>
      <c r="USM121" s="140"/>
      <c r="USN121" s="140"/>
      <c r="USO121" s="140"/>
      <c r="USP121" s="140"/>
      <c r="USQ121" s="140"/>
      <c r="USR121" s="140"/>
      <c r="USS121" s="140"/>
      <c r="UST121" s="140"/>
      <c r="USU121" s="140"/>
      <c r="USV121" s="140"/>
      <c r="USW121" s="140"/>
      <c r="USX121" s="140"/>
      <c r="USY121" s="140"/>
      <c r="USZ121" s="140"/>
      <c r="UTA121" s="140"/>
      <c r="UTB121" s="140"/>
      <c r="UTC121" s="140"/>
      <c r="UTD121" s="140"/>
      <c r="UTE121" s="140"/>
      <c r="UTF121" s="140"/>
      <c r="UTG121" s="140"/>
      <c r="UTH121" s="140"/>
      <c r="UTI121" s="140"/>
      <c r="UTJ121" s="140"/>
      <c r="UTK121" s="140"/>
      <c r="UTL121" s="140"/>
      <c r="UTM121" s="140"/>
      <c r="UTN121" s="140"/>
      <c r="UTO121" s="140"/>
      <c r="UTP121" s="140"/>
      <c r="UTQ121" s="140"/>
      <c r="UTR121" s="140"/>
      <c r="UTS121" s="140"/>
      <c r="UTT121" s="140"/>
      <c r="UTU121" s="140"/>
      <c r="UTV121" s="140"/>
      <c r="UTW121" s="140"/>
      <c r="UTX121" s="140"/>
      <c r="UTY121" s="140"/>
      <c r="UTZ121" s="140"/>
      <c r="UUA121" s="140"/>
      <c r="UUB121" s="140"/>
      <c r="UUC121" s="140"/>
      <c r="UUD121" s="140"/>
      <c r="UUE121" s="140"/>
      <c r="UUF121" s="140"/>
      <c r="UUG121" s="140"/>
      <c r="UUH121" s="140"/>
      <c r="UUI121" s="140"/>
      <c r="UUJ121" s="140"/>
      <c r="UUK121" s="140"/>
      <c r="UUL121" s="140"/>
      <c r="UUM121" s="140"/>
      <c r="UUN121" s="140"/>
      <c r="UUO121" s="140"/>
      <c r="UUP121" s="140"/>
      <c r="UUQ121" s="140"/>
      <c r="UUR121" s="140"/>
      <c r="UUS121" s="140"/>
      <c r="UUT121" s="140"/>
      <c r="UUU121" s="140"/>
      <c r="UUV121" s="140"/>
      <c r="UUW121" s="140"/>
      <c r="UUX121" s="140"/>
      <c r="UUY121" s="140"/>
      <c r="UUZ121" s="140"/>
      <c r="UVA121" s="140"/>
      <c r="UVB121" s="140"/>
      <c r="UVC121" s="140"/>
      <c r="UVD121" s="140"/>
      <c r="UVE121" s="140"/>
      <c r="UVF121" s="140"/>
      <c r="UVG121" s="140"/>
      <c r="UVH121" s="140"/>
      <c r="UVI121" s="140"/>
      <c r="UVJ121" s="140"/>
      <c r="UVK121" s="140"/>
      <c r="UVL121" s="140"/>
      <c r="UVM121" s="140"/>
      <c r="UVN121" s="140"/>
      <c r="UVO121" s="140"/>
      <c r="UVP121" s="140"/>
      <c r="UVQ121" s="140"/>
      <c r="UVR121" s="140"/>
      <c r="UVS121" s="140"/>
      <c r="UVT121" s="140"/>
      <c r="UVU121" s="140"/>
      <c r="UVV121" s="140"/>
      <c r="UVW121" s="140"/>
      <c r="UVX121" s="140"/>
      <c r="UVY121" s="140"/>
      <c r="UVZ121" s="140"/>
      <c r="UWA121" s="140"/>
      <c r="UWB121" s="140"/>
      <c r="UWC121" s="140"/>
      <c r="UWD121" s="140"/>
      <c r="UWE121" s="140"/>
      <c r="UWF121" s="140"/>
      <c r="UWG121" s="140"/>
      <c r="UWH121" s="140"/>
      <c r="UWI121" s="140"/>
      <c r="UWJ121" s="140"/>
      <c r="UWK121" s="140"/>
      <c r="UWL121" s="140"/>
      <c r="UWM121" s="140"/>
      <c r="UWN121" s="140"/>
      <c r="UWO121" s="140"/>
      <c r="UWP121" s="140"/>
      <c r="UWQ121" s="140"/>
      <c r="UWR121" s="140"/>
      <c r="UWS121" s="140"/>
      <c r="UWT121" s="140"/>
      <c r="UWU121" s="140"/>
      <c r="UWV121" s="140"/>
      <c r="UWW121" s="140"/>
      <c r="UWX121" s="140"/>
      <c r="UWY121" s="140"/>
      <c r="UWZ121" s="140"/>
      <c r="UXA121" s="140"/>
      <c r="UXB121" s="140"/>
      <c r="UXC121" s="140"/>
      <c r="UXD121" s="140"/>
      <c r="UXE121" s="140"/>
      <c r="UXF121" s="140"/>
      <c r="UXG121" s="140"/>
      <c r="UXH121" s="140"/>
      <c r="UXI121" s="140"/>
      <c r="UXJ121" s="140"/>
      <c r="UXK121" s="140"/>
      <c r="UXL121" s="140"/>
      <c r="UXM121" s="140"/>
      <c r="UXN121" s="140"/>
      <c r="UXO121" s="140"/>
      <c r="UXP121" s="140"/>
      <c r="UXQ121" s="140"/>
      <c r="UXR121" s="140"/>
      <c r="UXS121" s="140"/>
      <c r="UXT121" s="140"/>
      <c r="UXU121" s="140"/>
      <c r="UXV121" s="140"/>
      <c r="UXW121" s="140"/>
      <c r="UXX121" s="140"/>
      <c r="UXY121" s="140"/>
      <c r="UXZ121" s="140"/>
      <c r="UYA121" s="140"/>
      <c r="UYB121" s="140"/>
      <c r="UYC121" s="140"/>
      <c r="UYD121" s="140"/>
      <c r="UYE121" s="140"/>
      <c r="UYF121" s="140"/>
      <c r="UYG121" s="140"/>
      <c r="UYH121" s="140"/>
      <c r="UYI121" s="140"/>
      <c r="UYJ121" s="140"/>
      <c r="UYK121" s="140"/>
      <c r="UYL121" s="140"/>
      <c r="UYM121" s="140"/>
      <c r="UYN121" s="140"/>
      <c r="UYO121" s="140"/>
      <c r="UYP121" s="140"/>
      <c r="UYQ121" s="140"/>
      <c r="UYR121" s="140"/>
      <c r="UYS121" s="140"/>
      <c r="UYT121" s="140"/>
      <c r="UYU121" s="140"/>
      <c r="UYV121" s="140"/>
      <c r="UYW121" s="140"/>
      <c r="UYX121" s="140"/>
      <c r="UYY121" s="140"/>
      <c r="UYZ121" s="140"/>
      <c r="UZA121" s="140"/>
      <c r="UZB121" s="140"/>
      <c r="UZC121" s="140"/>
      <c r="UZD121" s="140"/>
      <c r="UZE121" s="140"/>
      <c r="UZF121" s="140"/>
      <c r="UZG121" s="140"/>
      <c r="UZH121" s="140"/>
      <c r="UZI121" s="140"/>
      <c r="UZJ121" s="140"/>
      <c r="UZK121" s="140"/>
      <c r="UZL121" s="140"/>
      <c r="UZM121" s="140"/>
      <c r="UZN121" s="140"/>
      <c r="UZO121" s="140"/>
      <c r="UZP121" s="140"/>
      <c r="UZQ121" s="140"/>
      <c r="UZR121" s="140"/>
      <c r="UZS121" s="140"/>
      <c r="UZT121" s="140"/>
      <c r="UZU121" s="140"/>
      <c r="UZV121" s="140"/>
      <c r="UZW121" s="140"/>
      <c r="UZX121" s="140"/>
      <c r="UZY121" s="140"/>
      <c r="UZZ121" s="140"/>
      <c r="VAA121" s="140"/>
      <c r="VAB121" s="140"/>
      <c r="VAC121" s="140"/>
      <c r="VAD121" s="140"/>
      <c r="VAE121" s="140"/>
      <c r="VAF121" s="140"/>
      <c r="VAG121" s="140"/>
      <c r="VAH121" s="140"/>
      <c r="VAI121" s="140"/>
      <c r="VAJ121" s="140"/>
      <c r="VAK121" s="140"/>
      <c r="VAL121" s="140"/>
      <c r="VAM121" s="140"/>
      <c r="VAN121" s="140"/>
      <c r="VAO121" s="140"/>
      <c r="VAP121" s="140"/>
      <c r="VAQ121" s="140"/>
      <c r="VAR121" s="140"/>
      <c r="VAS121" s="140"/>
      <c r="VAT121" s="140"/>
      <c r="VAU121" s="140"/>
      <c r="VAV121" s="140"/>
      <c r="VAW121" s="140"/>
      <c r="VAX121" s="140"/>
      <c r="VAY121" s="140"/>
      <c r="VAZ121" s="140"/>
      <c r="VBA121" s="140"/>
      <c r="VBB121" s="140"/>
      <c r="VBC121" s="140"/>
      <c r="VBD121" s="140"/>
      <c r="VBE121" s="140"/>
      <c r="VBF121" s="140"/>
      <c r="VBG121" s="140"/>
      <c r="VBH121" s="140"/>
      <c r="VBI121" s="140"/>
      <c r="VBJ121" s="140"/>
      <c r="VBK121" s="140"/>
      <c r="VBL121" s="140"/>
      <c r="VBM121" s="140"/>
      <c r="VBN121" s="140"/>
      <c r="VBO121" s="140"/>
      <c r="VBP121" s="140"/>
      <c r="VBQ121" s="140"/>
      <c r="VBR121" s="140"/>
      <c r="VBS121" s="140"/>
      <c r="VBT121" s="140"/>
      <c r="VBU121" s="140"/>
      <c r="VBV121" s="140"/>
      <c r="VBW121" s="140"/>
      <c r="VBX121" s="140"/>
      <c r="VBY121" s="140"/>
      <c r="VBZ121" s="140"/>
      <c r="VCA121" s="140"/>
      <c r="VCB121" s="140"/>
      <c r="VCC121" s="140"/>
      <c r="VCD121" s="140"/>
      <c r="VCE121" s="140"/>
      <c r="VCF121" s="140"/>
      <c r="VCG121" s="140"/>
      <c r="VCH121" s="140"/>
      <c r="VCI121" s="140"/>
      <c r="VCJ121" s="140"/>
      <c r="VCK121" s="140"/>
      <c r="VCL121" s="140"/>
      <c r="VCM121" s="140"/>
      <c r="VCN121" s="140"/>
      <c r="VCO121" s="140"/>
      <c r="VCP121" s="140"/>
      <c r="VCQ121" s="140"/>
      <c r="VCR121" s="140"/>
      <c r="VCS121" s="140"/>
      <c r="VCT121" s="140"/>
      <c r="VCU121" s="140"/>
      <c r="VCV121" s="140"/>
      <c r="VCW121" s="140"/>
      <c r="VCX121" s="140"/>
      <c r="VCY121" s="140"/>
      <c r="VCZ121" s="140"/>
      <c r="VDA121" s="140"/>
      <c r="VDB121" s="140"/>
      <c r="VDC121" s="140"/>
      <c r="VDD121" s="140"/>
      <c r="VDE121" s="140"/>
      <c r="VDF121" s="140"/>
      <c r="VDG121" s="140"/>
      <c r="VDH121" s="140"/>
      <c r="VDI121" s="140"/>
      <c r="VDJ121" s="140"/>
      <c r="VDK121" s="140"/>
      <c r="VDL121" s="140"/>
      <c r="VDM121" s="140"/>
      <c r="VDN121" s="140"/>
      <c r="VDO121" s="140"/>
      <c r="VDP121" s="140"/>
      <c r="VDQ121" s="140"/>
      <c r="VDR121" s="140"/>
      <c r="VDS121" s="140"/>
      <c r="VDT121" s="140"/>
      <c r="VDU121" s="140"/>
      <c r="VDV121" s="140"/>
      <c r="VDW121" s="140"/>
      <c r="VDX121" s="140"/>
      <c r="VDY121" s="140"/>
      <c r="VDZ121" s="140"/>
      <c r="VEA121" s="140"/>
      <c r="VEB121" s="140"/>
      <c r="VEC121" s="140"/>
      <c r="VED121" s="140"/>
      <c r="VEE121" s="140"/>
      <c r="VEF121" s="140"/>
      <c r="VEG121" s="140"/>
      <c r="VEH121" s="140"/>
      <c r="VEI121" s="140"/>
      <c r="VEJ121" s="140"/>
      <c r="VEK121" s="140"/>
      <c r="VEL121" s="140"/>
      <c r="VEM121" s="140"/>
      <c r="VEN121" s="140"/>
      <c r="VEO121" s="140"/>
      <c r="VEP121" s="140"/>
      <c r="VEQ121" s="140"/>
      <c r="VER121" s="140"/>
      <c r="VES121" s="140"/>
      <c r="VET121" s="140"/>
      <c r="VEU121" s="140"/>
      <c r="VEV121" s="140"/>
      <c r="VEW121" s="140"/>
      <c r="VEX121" s="140"/>
      <c r="VEY121" s="140"/>
      <c r="VEZ121" s="140"/>
      <c r="VFA121" s="140"/>
      <c r="VFB121" s="140"/>
      <c r="VFC121" s="140"/>
      <c r="VFD121" s="140"/>
      <c r="VFE121" s="140"/>
      <c r="VFF121" s="140"/>
      <c r="VFG121" s="140"/>
      <c r="VFH121" s="140"/>
      <c r="VFI121" s="140"/>
      <c r="VFJ121" s="140"/>
      <c r="VFK121" s="140"/>
      <c r="VFL121" s="140"/>
      <c r="VFM121" s="140"/>
      <c r="VFN121" s="140"/>
      <c r="VFO121" s="140"/>
      <c r="VFP121" s="140"/>
      <c r="VFQ121" s="140"/>
      <c r="VFR121" s="140"/>
      <c r="VFS121" s="140"/>
      <c r="VFT121" s="140"/>
      <c r="VFU121" s="140"/>
      <c r="VFV121" s="140"/>
      <c r="VFW121" s="140"/>
      <c r="VFX121" s="140"/>
      <c r="VFY121" s="140"/>
      <c r="VFZ121" s="140"/>
      <c r="VGA121" s="140"/>
      <c r="VGB121" s="140"/>
      <c r="VGC121" s="140"/>
      <c r="VGD121" s="140"/>
      <c r="VGE121" s="140"/>
      <c r="VGF121" s="140"/>
      <c r="VGG121" s="140"/>
      <c r="VGH121" s="140"/>
      <c r="VGI121" s="140"/>
      <c r="VGJ121" s="140"/>
      <c r="VGK121" s="140"/>
      <c r="VGL121" s="140"/>
      <c r="VGM121" s="140"/>
      <c r="VGN121" s="140"/>
      <c r="VGO121" s="140"/>
      <c r="VGP121" s="140"/>
      <c r="VGQ121" s="140"/>
      <c r="VGR121" s="140"/>
      <c r="VGS121" s="140"/>
      <c r="VGT121" s="140"/>
      <c r="VGU121" s="140"/>
      <c r="VGV121" s="140"/>
      <c r="VGW121" s="140"/>
      <c r="VGX121" s="140"/>
      <c r="VGY121" s="140"/>
      <c r="VGZ121" s="140"/>
      <c r="VHA121" s="140"/>
      <c r="VHB121" s="140"/>
      <c r="VHC121" s="140"/>
      <c r="VHD121" s="140"/>
      <c r="VHE121" s="140"/>
      <c r="VHF121" s="140"/>
      <c r="VHG121" s="140"/>
      <c r="VHH121" s="140"/>
      <c r="VHI121" s="140"/>
      <c r="VHJ121" s="140"/>
      <c r="VHK121" s="140"/>
      <c r="VHL121" s="140"/>
      <c r="VHM121" s="140"/>
      <c r="VHN121" s="140"/>
      <c r="VHO121" s="140"/>
      <c r="VHP121" s="140"/>
      <c r="VHQ121" s="140"/>
      <c r="VHR121" s="140"/>
      <c r="VHS121" s="140"/>
      <c r="VHT121" s="140"/>
      <c r="VHU121" s="140"/>
      <c r="VHV121" s="140"/>
      <c r="VHW121" s="140"/>
      <c r="VHX121" s="140"/>
      <c r="VHY121" s="140"/>
      <c r="VHZ121" s="140"/>
      <c r="VIA121" s="140"/>
      <c r="VIB121" s="140"/>
      <c r="VIC121" s="140"/>
      <c r="VID121" s="140"/>
      <c r="VIE121" s="140"/>
      <c r="VIF121" s="140"/>
      <c r="VIG121" s="140"/>
      <c r="VIH121" s="140"/>
      <c r="VII121" s="140"/>
      <c r="VIJ121" s="140"/>
      <c r="VIK121" s="140"/>
      <c r="VIL121" s="140"/>
      <c r="VIM121" s="140"/>
      <c r="VIN121" s="140"/>
      <c r="VIO121" s="140"/>
      <c r="VIP121" s="140"/>
      <c r="VIQ121" s="140"/>
      <c r="VIR121" s="140"/>
      <c r="VIS121" s="140"/>
      <c r="VIT121" s="140"/>
      <c r="VIU121" s="140"/>
      <c r="VIV121" s="140"/>
      <c r="VIW121" s="140"/>
      <c r="VIX121" s="140"/>
      <c r="VIY121" s="140"/>
      <c r="VIZ121" s="140"/>
      <c r="VJA121" s="140"/>
      <c r="VJB121" s="140"/>
      <c r="VJC121" s="140"/>
      <c r="VJD121" s="140"/>
      <c r="VJE121" s="140"/>
      <c r="VJF121" s="140"/>
      <c r="VJG121" s="140"/>
      <c r="VJH121" s="140"/>
      <c r="VJI121" s="140"/>
      <c r="VJJ121" s="140"/>
      <c r="VJK121" s="140"/>
      <c r="VJL121" s="140"/>
      <c r="VJM121" s="140"/>
      <c r="VJN121" s="140"/>
      <c r="VJO121" s="140"/>
      <c r="VJP121" s="140"/>
      <c r="VJQ121" s="140"/>
      <c r="VJR121" s="140"/>
      <c r="VJS121" s="140"/>
      <c r="VJT121" s="140"/>
      <c r="VJU121" s="140"/>
      <c r="VJV121" s="140"/>
      <c r="VJW121" s="140"/>
      <c r="VJX121" s="140"/>
      <c r="VJY121" s="140"/>
      <c r="VJZ121" s="140"/>
      <c r="VKA121" s="140"/>
      <c r="VKB121" s="140"/>
      <c r="VKC121" s="140"/>
      <c r="VKD121" s="140"/>
      <c r="VKE121" s="140"/>
      <c r="VKF121" s="140"/>
      <c r="VKG121" s="140"/>
      <c r="VKH121" s="140"/>
      <c r="VKI121" s="140"/>
      <c r="VKJ121" s="140"/>
      <c r="VKK121" s="140"/>
      <c r="VKL121" s="140"/>
      <c r="VKM121" s="140"/>
      <c r="VKN121" s="140"/>
      <c r="VKO121" s="140"/>
      <c r="VKP121" s="140"/>
      <c r="VKQ121" s="140"/>
      <c r="VKR121" s="140"/>
      <c r="VKS121" s="140"/>
      <c r="VKT121" s="140"/>
      <c r="VKU121" s="140"/>
      <c r="VKV121" s="140"/>
      <c r="VKW121" s="140"/>
      <c r="VKX121" s="140"/>
      <c r="VKY121" s="140"/>
      <c r="VKZ121" s="140"/>
      <c r="VLA121" s="140"/>
      <c r="VLB121" s="140"/>
      <c r="VLC121" s="140"/>
      <c r="VLD121" s="140"/>
      <c r="VLE121" s="140"/>
      <c r="VLF121" s="140"/>
      <c r="VLG121" s="140"/>
      <c r="VLH121" s="140"/>
      <c r="VLI121" s="140"/>
      <c r="VLJ121" s="140"/>
      <c r="VLK121" s="140"/>
      <c r="VLL121" s="140"/>
      <c r="VLM121" s="140"/>
      <c r="VLN121" s="140"/>
      <c r="VLO121" s="140"/>
      <c r="VLP121" s="140"/>
      <c r="VLQ121" s="140"/>
      <c r="VLR121" s="140"/>
      <c r="VLS121" s="140"/>
      <c r="VLT121" s="140"/>
      <c r="VLU121" s="140"/>
      <c r="VLV121" s="140"/>
      <c r="VLW121" s="140"/>
      <c r="VLX121" s="140"/>
      <c r="VLY121" s="140"/>
      <c r="VLZ121" s="140"/>
      <c r="VMA121" s="140"/>
      <c r="VMB121" s="140"/>
      <c r="VMC121" s="140"/>
      <c r="VMD121" s="140"/>
      <c r="VME121" s="140"/>
      <c r="VMF121" s="140"/>
      <c r="VMG121" s="140"/>
      <c r="VMH121" s="140"/>
      <c r="VMI121" s="140"/>
      <c r="VMJ121" s="140"/>
      <c r="VMK121" s="140"/>
      <c r="VML121" s="140"/>
      <c r="VMM121" s="140"/>
      <c r="VMN121" s="140"/>
      <c r="VMO121" s="140"/>
      <c r="VMP121" s="140"/>
      <c r="VMQ121" s="140"/>
      <c r="VMR121" s="140"/>
      <c r="VMS121" s="140"/>
      <c r="VMT121" s="140"/>
      <c r="VMU121" s="140"/>
      <c r="VMV121" s="140"/>
      <c r="VMW121" s="140"/>
      <c r="VMX121" s="140"/>
      <c r="VMY121" s="140"/>
      <c r="VMZ121" s="140"/>
      <c r="VNA121" s="140"/>
      <c r="VNB121" s="140"/>
      <c r="VNC121" s="140"/>
      <c r="VND121" s="140"/>
      <c r="VNE121" s="140"/>
      <c r="VNF121" s="140"/>
      <c r="VNG121" s="140"/>
      <c r="VNH121" s="140"/>
      <c r="VNI121" s="140"/>
      <c r="VNJ121" s="140"/>
      <c r="VNK121" s="140"/>
      <c r="VNL121" s="140"/>
      <c r="VNM121" s="140"/>
      <c r="VNN121" s="140"/>
      <c r="VNO121" s="140"/>
      <c r="VNP121" s="140"/>
      <c r="VNQ121" s="140"/>
      <c r="VNR121" s="140"/>
      <c r="VNS121" s="140"/>
      <c r="VNT121" s="140"/>
      <c r="VNU121" s="140"/>
      <c r="VNV121" s="140"/>
      <c r="VNW121" s="140"/>
      <c r="VNX121" s="140"/>
      <c r="VNY121" s="140"/>
      <c r="VNZ121" s="140"/>
      <c r="VOA121" s="140"/>
      <c r="VOB121" s="140"/>
      <c r="VOC121" s="140"/>
      <c r="VOD121" s="140"/>
      <c r="VOE121" s="140"/>
      <c r="VOF121" s="140"/>
      <c r="VOG121" s="140"/>
      <c r="VOH121" s="140"/>
      <c r="VOI121" s="140"/>
      <c r="VOJ121" s="140"/>
      <c r="VOK121" s="140"/>
      <c r="VOL121" s="140"/>
      <c r="VOM121" s="140"/>
      <c r="VON121" s="140"/>
      <c r="VOO121" s="140"/>
      <c r="VOP121" s="140"/>
      <c r="VOQ121" s="140"/>
      <c r="VOR121" s="140"/>
      <c r="VOS121" s="140"/>
      <c r="VOT121" s="140"/>
      <c r="VOU121" s="140"/>
      <c r="VOV121" s="140"/>
      <c r="VOW121" s="140"/>
      <c r="VOX121" s="140"/>
      <c r="VOY121" s="140"/>
      <c r="VOZ121" s="140"/>
      <c r="VPA121" s="140"/>
      <c r="VPB121" s="140"/>
      <c r="VPC121" s="140"/>
      <c r="VPD121" s="140"/>
      <c r="VPE121" s="140"/>
      <c r="VPF121" s="140"/>
      <c r="VPG121" s="140"/>
      <c r="VPH121" s="140"/>
      <c r="VPI121" s="140"/>
      <c r="VPJ121" s="140"/>
      <c r="VPK121" s="140"/>
      <c r="VPL121" s="140"/>
      <c r="VPM121" s="140"/>
      <c r="VPN121" s="140"/>
      <c r="VPO121" s="140"/>
      <c r="VPP121" s="140"/>
      <c r="VPQ121" s="140"/>
      <c r="VPR121" s="140"/>
      <c r="VPS121" s="140"/>
      <c r="VPT121" s="140"/>
      <c r="VPU121" s="140"/>
      <c r="VPV121" s="140"/>
      <c r="VPW121" s="140"/>
      <c r="VPX121" s="140"/>
      <c r="VPY121" s="140"/>
      <c r="VPZ121" s="140"/>
      <c r="VQA121" s="140"/>
      <c r="VQB121" s="140"/>
      <c r="VQC121" s="140"/>
      <c r="VQD121" s="140"/>
      <c r="VQE121" s="140"/>
      <c r="VQF121" s="140"/>
      <c r="VQG121" s="140"/>
      <c r="VQH121" s="140"/>
      <c r="VQI121" s="140"/>
      <c r="VQJ121" s="140"/>
      <c r="VQK121" s="140"/>
      <c r="VQL121" s="140"/>
      <c r="VQM121" s="140"/>
      <c r="VQN121" s="140"/>
      <c r="VQO121" s="140"/>
      <c r="VQP121" s="140"/>
      <c r="VQQ121" s="140"/>
      <c r="VQR121" s="140"/>
      <c r="VQS121" s="140"/>
      <c r="VQT121" s="140"/>
      <c r="VQU121" s="140"/>
      <c r="VQV121" s="140"/>
      <c r="VQW121" s="140"/>
      <c r="VQX121" s="140"/>
      <c r="VQY121" s="140"/>
      <c r="VQZ121" s="140"/>
      <c r="VRA121" s="140"/>
      <c r="VRB121" s="140"/>
      <c r="VRC121" s="140"/>
      <c r="VRD121" s="140"/>
      <c r="VRE121" s="140"/>
      <c r="VRF121" s="140"/>
      <c r="VRG121" s="140"/>
      <c r="VRH121" s="140"/>
      <c r="VRI121" s="140"/>
      <c r="VRJ121" s="140"/>
      <c r="VRK121" s="140"/>
      <c r="VRL121" s="140"/>
      <c r="VRM121" s="140"/>
      <c r="VRN121" s="140"/>
      <c r="VRO121" s="140"/>
      <c r="VRP121" s="140"/>
      <c r="VRQ121" s="140"/>
      <c r="VRR121" s="140"/>
      <c r="VRS121" s="140"/>
      <c r="VRT121" s="140"/>
      <c r="VRU121" s="140"/>
      <c r="VRV121" s="140"/>
      <c r="VRW121" s="140"/>
      <c r="VRX121" s="140"/>
      <c r="VRY121" s="140"/>
      <c r="VRZ121" s="140"/>
      <c r="VSA121" s="140"/>
      <c r="VSB121" s="140"/>
      <c r="VSC121" s="140"/>
      <c r="VSD121" s="140"/>
      <c r="VSE121" s="140"/>
      <c r="VSF121" s="140"/>
      <c r="VSG121" s="140"/>
      <c r="VSH121" s="140"/>
      <c r="VSI121" s="140"/>
      <c r="VSJ121" s="140"/>
      <c r="VSK121" s="140"/>
      <c r="VSL121" s="140"/>
      <c r="VSM121" s="140"/>
      <c r="VSN121" s="140"/>
      <c r="VSO121" s="140"/>
      <c r="VSP121" s="140"/>
      <c r="VSQ121" s="140"/>
      <c r="VSR121" s="140"/>
      <c r="VSS121" s="140"/>
      <c r="VST121" s="140"/>
      <c r="VSU121" s="140"/>
      <c r="VSV121" s="140"/>
      <c r="VSW121" s="140"/>
      <c r="VSX121" s="140"/>
      <c r="VSY121" s="140"/>
      <c r="VSZ121" s="140"/>
      <c r="VTA121" s="140"/>
      <c r="VTB121" s="140"/>
      <c r="VTC121" s="140"/>
      <c r="VTD121" s="140"/>
      <c r="VTE121" s="140"/>
      <c r="VTF121" s="140"/>
      <c r="VTG121" s="140"/>
      <c r="VTH121" s="140"/>
      <c r="VTI121" s="140"/>
      <c r="VTJ121" s="140"/>
      <c r="VTK121" s="140"/>
      <c r="VTL121" s="140"/>
      <c r="VTM121" s="140"/>
      <c r="VTN121" s="140"/>
      <c r="VTO121" s="140"/>
      <c r="VTP121" s="140"/>
      <c r="VTQ121" s="140"/>
      <c r="VTR121" s="140"/>
      <c r="VTS121" s="140"/>
      <c r="VTT121" s="140"/>
      <c r="VTU121" s="140"/>
      <c r="VTV121" s="140"/>
      <c r="VTW121" s="140"/>
      <c r="VTX121" s="140"/>
      <c r="VTY121" s="140"/>
      <c r="VTZ121" s="140"/>
      <c r="VUA121" s="140"/>
      <c r="VUB121" s="140"/>
      <c r="VUC121" s="140"/>
      <c r="VUD121" s="140"/>
      <c r="VUE121" s="140"/>
      <c r="VUF121" s="140"/>
      <c r="VUG121" s="140"/>
      <c r="VUH121" s="140"/>
      <c r="VUI121" s="140"/>
      <c r="VUJ121" s="140"/>
      <c r="VUK121" s="140"/>
      <c r="VUL121" s="140"/>
      <c r="VUM121" s="140"/>
      <c r="VUN121" s="140"/>
      <c r="VUO121" s="140"/>
      <c r="VUP121" s="140"/>
      <c r="VUQ121" s="140"/>
      <c r="VUR121" s="140"/>
      <c r="VUS121" s="140"/>
      <c r="VUT121" s="140"/>
      <c r="VUU121" s="140"/>
      <c r="VUV121" s="140"/>
      <c r="VUW121" s="140"/>
      <c r="VUX121" s="140"/>
      <c r="VUY121" s="140"/>
      <c r="VUZ121" s="140"/>
      <c r="VVA121" s="140"/>
      <c r="VVB121" s="140"/>
      <c r="VVC121" s="140"/>
      <c r="VVD121" s="140"/>
      <c r="VVE121" s="140"/>
      <c r="VVF121" s="140"/>
      <c r="VVG121" s="140"/>
      <c r="VVH121" s="140"/>
      <c r="VVI121" s="140"/>
      <c r="VVJ121" s="140"/>
      <c r="VVK121" s="140"/>
      <c r="VVL121" s="140"/>
      <c r="VVM121" s="140"/>
      <c r="VVN121" s="140"/>
      <c r="VVO121" s="140"/>
      <c r="VVP121" s="140"/>
      <c r="VVQ121" s="140"/>
      <c r="VVR121" s="140"/>
      <c r="VVS121" s="140"/>
      <c r="VVT121" s="140"/>
      <c r="VVU121" s="140"/>
      <c r="VVV121" s="140"/>
      <c r="VVW121" s="140"/>
      <c r="VVX121" s="140"/>
      <c r="VVY121" s="140"/>
      <c r="VVZ121" s="140"/>
      <c r="VWA121" s="140"/>
      <c r="VWB121" s="140"/>
      <c r="VWC121" s="140"/>
      <c r="VWD121" s="140"/>
      <c r="VWE121" s="140"/>
      <c r="VWF121" s="140"/>
      <c r="VWG121" s="140"/>
      <c r="VWH121" s="140"/>
      <c r="VWI121" s="140"/>
      <c r="VWJ121" s="140"/>
      <c r="VWK121" s="140"/>
      <c r="VWL121" s="140"/>
      <c r="VWM121" s="140"/>
      <c r="VWN121" s="140"/>
      <c r="VWO121" s="140"/>
      <c r="VWP121" s="140"/>
      <c r="VWQ121" s="140"/>
      <c r="VWR121" s="140"/>
      <c r="VWS121" s="140"/>
      <c r="VWT121" s="140"/>
      <c r="VWU121" s="140"/>
      <c r="VWV121" s="140"/>
      <c r="VWW121" s="140"/>
      <c r="VWX121" s="140"/>
      <c r="VWY121" s="140"/>
      <c r="VWZ121" s="140"/>
      <c r="VXA121" s="140"/>
      <c r="VXB121" s="140"/>
      <c r="VXC121" s="140"/>
      <c r="VXD121" s="140"/>
      <c r="VXE121" s="140"/>
      <c r="VXF121" s="140"/>
      <c r="VXG121" s="140"/>
      <c r="VXH121" s="140"/>
      <c r="VXI121" s="140"/>
      <c r="VXJ121" s="140"/>
      <c r="VXK121" s="140"/>
      <c r="VXL121" s="140"/>
      <c r="VXM121" s="140"/>
      <c r="VXN121" s="140"/>
      <c r="VXO121" s="140"/>
      <c r="VXP121" s="140"/>
      <c r="VXQ121" s="140"/>
      <c r="VXR121" s="140"/>
      <c r="VXS121" s="140"/>
      <c r="VXT121" s="140"/>
      <c r="VXU121" s="140"/>
      <c r="VXV121" s="140"/>
      <c r="VXW121" s="140"/>
      <c r="VXX121" s="140"/>
      <c r="VXY121" s="140"/>
      <c r="VXZ121" s="140"/>
      <c r="VYA121" s="140"/>
      <c r="VYB121" s="140"/>
      <c r="VYC121" s="140"/>
      <c r="VYD121" s="140"/>
      <c r="VYE121" s="140"/>
      <c r="VYF121" s="140"/>
      <c r="VYG121" s="140"/>
      <c r="VYH121" s="140"/>
      <c r="VYI121" s="140"/>
      <c r="VYJ121" s="140"/>
      <c r="VYK121" s="140"/>
      <c r="VYL121" s="140"/>
      <c r="VYM121" s="140"/>
      <c r="VYN121" s="140"/>
      <c r="VYO121" s="140"/>
      <c r="VYP121" s="140"/>
      <c r="VYQ121" s="140"/>
      <c r="VYR121" s="140"/>
      <c r="VYS121" s="140"/>
      <c r="VYT121" s="140"/>
      <c r="VYU121" s="140"/>
      <c r="VYV121" s="140"/>
      <c r="VYW121" s="140"/>
      <c r="VYX121" s="140"/>
      <c r="VYY121" s="140"/>
      <c r="VYZ121" s="140"/>
      <c r="VZA121" s="140"/>
      <c r="VZB121" s="140"/>
      <c r="VZC121" s="140"/>
      <c r="VZD121" s="140"/>
      <c r="VZE121" s="140"/>
      <c r="VZF121" s="140"/>
      <c r="VZG121" s="140"/>
      <c r="VZH121" s="140"/>
      <c r="VZI121" s="140"/>
      <c r="VZJ121" s="140"/>
      <c r="VZK121" s="140"/>
      <c r="VZL121" s="140"/>
      <c r="VZM121" s="140"/>
      <c r="VZN121" s="140"/>
      <c r="VZO121" s="140"/>
      <c r="VZP121" s="140"/>
      <c r="VZQ121" s="140"/>
      <c r="VZR121" s="140"/>
      <c r="VZS121" s="140"/>
      <c r="VZT121" s="140"/>
      <c r="VZU121" s="140"/>
      <c r="VZV121" s="140"/>
      <c r="VZW121" s="140"/>
      <c r="VZX121" s="140"/>
      <c r="VZY121" s="140"/>
      <c r="VZZ121" s="140"/>
      <c r="WAA121" s="140"/>
      <c r="WAB121" s="140"/>
      <c r="WAC121" s="140"/>
      <c r="WAD121" s="140"/>
      <c r="WAE121" s="140"/>
      <c r="WAF121" s="140"/>
      <c r="WAG121" s="140"/>
      <c r="WAH121" s="140"/>
      <c r="WAI121" s="140"/>
      <c r="WAJ121" s="140"/>
      <c r="WAK121" s="140"/>
      <c r="WAL121" s="140"/>
      <c r="WAM121" s="140"/>
      <c r="WAN121" s="140"/>
      <c r="WAO121" s="140"/>
      <c r="WAP121" s="140"/>
      <c r="WAQ121" s="140"/>
      <c r="WAR121" s="140"/>
      <c r="WAS121" s="140"/>
      <c r="WAT121" s="140"/>
      <c r="WAU121" s="140"/>
      <c r="WAV121" s="140"/>
      <c r="WAW121" s="140"/>
      <c r="WAX121" s="140"/>
      <c r="WAY121" s="140"/>
      <c r="WAZ121" s="140"/>
      <c r="WBA121" s="140"/>
      <c r="WBB121" s="140"/>
      <c r="WBC121" s="140"/>
      <c r="WBD121" s="140"/>
      <c r="WBE121" s="140"/>
      <c r="WBF121" s="140"/>
      <c r="WBG121" s="140"/>
      <c r="WBH121" s="140"/>
      <c r="WBI121" s="140"/>
      <c r="WBJ121" s="140"/>
      <c r="WBK121" s="140"/>
      <c r="WBL121" s="140"/>
      <c r="WBM121" s="140"/>
      <c r="WBN121" s="140"/>
      <c r="WBO121" s="140"/>
      <c r="WBP121" s="140"/>
      <c r="WBQ121" s="140"/>
      <c r="WBR121" s="140"/>
      <c r="WBS121" s="140"/>
      <c r="WBT121" s="140"/>
      <c r="WBU121" s="140"/>
      <c r="WBV121" s="140"/>
      <c r="WBW121" s="140"/>
      <c r="WBX121" s="140"/>
      <c r="WBY121" s="140"/>
      <c r="WBZ121" s="140"/>
      <c r="WCA121" s="140"/>
      <c r="WCB121" s="140"/>
      <c r="WCC121" s="140"/>
      <c r="WCD121" s="140"/>
      <c r="WCE121" s="140"/>
      <c r="WCF121" s="140"/>
      <c r="WCG121" s="140"/>
      <c r="WCH121" s="140"/>
      <c r="WCI121" s="140"/>
      <c r="WCJ121" s="140"/>
      <c r="WCK121" s="140"/>
      <c r="WCL121" s="140"/>
      <c r="WCM121" s="140"/>
      <c r="WCN121" s="140"/>
      <c r="WCO121" s="140"/>
      <c r="WCP121" s="140"/>
      <c r="WCQ121" s="140"/>
      <c r="WCR121" s="140"/>
      <c r="WCS121" s="140"/>
      <c r="WCT121" s="140"/>
      <c r="WCU121" s="140"/>
      <c r="WCV121" s="140"/>
      <c r="WCW121" s="140"/>
      <c r="WCX121" s="140"/>
      <c r="WCY121" s="140"/>
      <c r="WCZ121" s="140"/>
      <c r="WDA121" s="140"/>
      <c r="WDB121" s="140"/>
      <c r="WDC121" s="140"/>
      <c r="WDD121" s="140"/>
      <c r="WDE121" s="140"/>
      <c r="WDF121" s="140"/>
      <c r="WDG121" s="140"/>
      <c r="WDH121" s="140"/>
      <c r="WDI121" s="140"/>
      <c r="WDJ121" s="140"/>
      <c r="WDK121" s="140"/>
      <c r="WDL121" s="140"/>
      <c r="WDM121" s="140"/>
      <c r="WDN121" s="140"/>
      <c r="WDO121" s="140"/>
      <c r="WDP121" s="140"/>
      <c r="WDQ121" s="140"/>
      <c r="WDR121" s="140"/>
      <c r="WDS121" s="140"/>
      <c r="WDT121" s="140"/>
      <c r="WDU121" s="140"/>
      <c r="WDV121" s="140"/>
      <c r="WDW121" s="140"/>
      <c r="WDX121" s="140"/>
      <c r="WDY121" s="140"/>
      <c r="WDZ121" s="140"/>
      <c r="WEA121" s="140"/>
      <c r="WEB121" s="140"/>
      <c r="WEC121" s="140"/>
      <c r="WED121" s="140"/>
      <c r="WEE121" s="140"/>
      <c r="WEF121" s="140"/>
      <c r="WEG121" s="140"/>
      <c r="WEH121" s="140"/>
      <c r="WEI121" s="140"/>
      <c r="WEJ121" s="140"/>
      <c r="WEK121" s="140"/>
      <c r="WEL121" s="140"/>
      <c r="WEM121" s="140"/>
      <c r="WEN121" s="140"/>
      <c r="WEO121" s="140"/>
      <c r="WEP121" s="140"/>
      <c r="WEQ121" s="140"/>
      <c r="WER121" s="140"/>
      <c r="WES121" s="140"/>
      <c r="WET121" s="140"/>
      <c r="WEU121" s="140"/>
      <c r="WEV121" s="140"/>
      <c r="WEW121" s="140"/>
      <c r="WEX121" s="140"/>
      <c r="WEY121" s="140"/>
      <c r="WEZ121" s="140"/>
      <c r="WFA121" s="140"/>
      <c r="WFB121" s="140"/>
      <c r="WFC121" s="140"/>
      <c r="WFD121" s="140"/>
      <c r="WFE121" s="140"/>
      <c r="WFF121" s="140"/>
      <c r="WFG121" s="140"/>
      <c r="WFH121" s="140"/>
      <c r="WFI121" s="140"/>
      <c r="WFJ121" s="140"/>
      <c r="WFK121" s="140"/>
      <c r="WFL121" s="140"/>
      <c r="WFM121" s="140"/>
      <c r="WFN121" s="140"/>
      <c r="WFO121" s="140"/>
      <c r="WFP121" s="140"/>
      <c r="WFQ121" s="140"/>
      <c r="WFR121" s="140"/>
      <c r="WFS121" s="140"/>
      <c r="WFT121" s="140"/>
      <c r="WFU121" s="140"/>
      <c r="WFV121" s="140"/>
      <c r="WFW121" s="140"/>
      <c r="WFX121" s="140"/>
      <c r="WFY121" s="140"/>
      <c r="WFZ121" s="140"/>
      <c r="WGA121" s="140"/>
      <c r="WGB121" s="140"/>
      <c r="WGC121" s="140"/>
      <c r="WGD121" s="140"/>
      <c r="WGE121" s="140"/>
      <c r="WGF121" s="140"/>
      <c r="WGG121" s="140"/>
      <c r="WGH121" s="140"/>
      <c r="WGI121" s="140"/>
      <c r="WGJ121" s="140"/>
      <c r="WGK121" s="140"/>
      <c r="WGL121" s="140"/>
      <c r="WGM121" s="140"/>
      <c r="WGN121" s="140"/>
      <c r="WGO121" s="140"/>
      <c r="WGP121" s="140"/>
      <c r="WGQ121" s="140"/>
      <c r="WGR121" s="140"/>
      <c r="WGS121" s="140"/>
      <c r="WGT121" s="140"/>
      <c r="WGU121" s="140"/>
      <c r="WGV121" s="140"/>
      <c r="WGW121" s="140"/>
      <c r="WGX121" s="140"/>
      <c r="WGY121" s="140"/>
      <c r="WGZ121" s="140"/>
      <c r="WHA121" s="140"/>
      <c r="WHB121" s="140"/>
      <c r="WHC121" s="140"/>
      <c r="WHD121" s="140"/>
      <c r="WHE121" s="140"/>
      <c r="WHF121" s="140"/>
      <c r="WHG121" s="140"/>
      <c r="WHH121" s="140"/>
      <c r="WHI121" s="140"/>
      <c r="WHJ121" s="140"/>
      <c r="WHK121" s="140"/>
      <c r="WHL121" s="140"/>
      <c r="WHM121" s="140"/>
      <c r="WHN121" s="140"/>
      <c r="WHO121" s="140"/>
      <c r="WHP121" s="140"/>
      <c r="WHQ121" s="140"/>
      <c r="WHR121" s="140"/>
      <c r="WHS121" s="140"/>
      <c r="WHT121" s="140"/>
      <c r="WHU121" s="140"/>
      <c r="WHV121" s="140"/>
      <c r="WHW121" s="140"/>
      <c r="WHX121" s="140"/>
      <c r="WHY121" s="140"/>
      <c r="WHZ121" s="140"/>
      <c r="WIA121" s="140"/>
      <c r="WIB121" s="140"/>
      <c r="WIC121" s="140"/>
      <c r="WID121" s="140"/>
      <c r="WIE121" s="140"/>
      <c r="WIF121" s="140"/>
      <c r="WIG121" s="140"/>
      <c r="WIH121" s="140"/>
      <c r="WII121" s="140"/>
      <c r="WIJ121" s="140"/>
      <c r="WIK121" s="140"/>
      <c r="WIL121" s="140"/>
      <c r="WIM121" s="140"/>
      <c r="WIN121" s="140"/>
      <c r="WIO121" s="140"/>
      <c r="WIP121" s="140"/>
      <c r="WIQ121" s="140"/>
      <c r="WIR121" s="140"/>
      <c r="WIS121" s="140"/>
      <c r="WIT121" s="140"/>
      <c r="WIU121" s="140"/>
      <c r="WIV121" s="140"/>
      <c r="WIW121" s="140"/>
      <c r="WIX121" s="140"/>
      <c r="WIY121" s="140"/>
      <c r="WIZ121" s="140"/>
      <c r="WJA121" s="140"/>
      <c r="WJB121" s="140"/>
      <c r="WJC121" s="140"/>
      <c r="WJD121" s="140"/>
      <c r="WJE121" s="140"/>
      <c r="WJF121" s="140"/>
      <c r="WJG121" s="140"/>
      <c r="WJH121" s="140"/>
      <c r="WJI121" s="140"/>
      <c r="WJJ121" s="140"/>
      <c r="WJK121" s="140"/>
      <c r="WJL121" s="140"/>
      <c r="WJM121" s="140"/>
      <c r="WJN121" s="140"/>
      <c r="WJO121" s="140"/>
      <c r="WJP121" s="140"/>
      <c r="WJQ121" s="140"/>
      <c r="WJR121" s="140"/>
      <c r="WJS121" s="140"/>
      <c r="WJT121" s="140"/>
      <c r="WJU121" s="140"/>
      <c r="WJV121" s="140"/>
      <c r="WJW121" s="140"/>
      <c r="WJX121" s="140"/>
      <c r="WJY121" s="140"/>
      <c r="WJZ121" s="140"/>
      <c r="WKA121" s="140"/>
      <c r="WKB121" s="140"/>
      <c r="WKC121" s="140"/>
      <c r="WKD121" s="140"/>
      <c r="WKE121" s="140"/>
      <c r="WKF121" s="140"/>
      <c r="WKG121" s="140"/>
      <c r="WKH121" s="140"/>
      <c r="WKI121" s="140"/>
      <c r="WKJ121" s="140"/>
      <c r="WKK121" s="140"/>
      <c r="WKL121" s="140"/>
      <c r="WKM121" s="140"/>
      <c r="WKN121" s="140"/>
      <c r="WKO121" s="140"/>
      <c r="WKP121" s="140"/>
      <c r="WKQ121" s="140"/>
      <c r="WKR121" s="140"/>
      <c r="WKS121" s="140"/>
      <c r="WKT121" s="140"/>
      <c r="WKU121" s="140"/>
      <c r="WKV121" s="140"/>
      <c r="WKW121" s="140"/>
      <c r="WKX121" s="140"/>
      <c r="WKY121" s="140"/>
      <c r="WKZ121" s="140"/>
      <c r="WLA121" s="140"/>
      <c r="WLB121" s="140"/>
      <c r="WLC121" s="140"/>
      <c r="WLD121" s="140"/>
      <c r="WLE121" s="140"/>
      <c r="WLF121" s="140"/>
      <c r="WLG121" s="140"/>
      <c r="WLH121" s="140"/>
      <c r="WLI121" s="140"/>
      <c r="WLJ121" s="140"/>
      <c r="WLK121" s="140"/>
      <c r="WLL121" s="140"/>
      <c r="WLM121" s="140"/>
      <c r="WLN121" s="140"/>
      <c r="WLO121" s="140"/>
      <c r="WLP121" s="140"/>
      <c r="WLQ121" s="140"/>
      <c r="WLR121" s="140"/>
      <c r="WLS121" s="140"/>
      <c r="WLT121" s="140"/>
      <c r="WLU121" s="140"/>
      <c r="WLV121" s="140"/>
      <c r="WLW121" s="140"/>
      <c r="WLX121" s="140"/>
      <c r="WLY121" s="140"/>
      <c r="WLZ121" s="140"/>
      <c r="WMA121" s="140"/>
      <c r="WMB121" s="140"/>
      <c r="WMC121" s="140"/>
      <c r="WMD121" s="140"/>
      <c r="WME121" s="140"/>
      <c r="WMF121" s="140"/>
      <c r="WMG121" s="140"/>
      <c r="WMH121" s="140"/>
      <c r="WMI121" s="140"/>
      <c r="WMJ121" s="140"/>
      <c r="WMK121" s="140"/>
      <c r="WML121" s="140"/>
      <c r="WMM121" s="140"/>
      <c r="WMN121" s="140"/>
      <c r="WMO121" s="140"/>
      <c r="WMP121" s="140"/>
      <c r="WMQ121" s="140"/>
      <c r="WMR121" s="140"/>
      <c r="WMS121" s="140"/>
      <c r="WMT121" s="140"/>
      <c r="WMU121" s="140"/>
      <c r="WMV121" s="140"/>
      <c r="WMW121" s="140"/>
      <c r="WMX121" s="140"/>
      <c r="WMY121" s="140"/>
      <c r="WMZ121" s="140"/>
      <c r="WNA121" s="140"/>
      <c r="WNB121" s="140"/>
      <c r="WNC121" s="140"/>
      <c r="WND121" s="140"/>
      <c r="WNE121" s="140"/>
      <c r="WNF121" s="140"/>
      <c r="WNG121" s="140"/>
      <c r="WNH121" s="140"/>
      <c r="WNI121" s="140"/>
      <c r="WNJ121" s="140"/>
      <c r="WNK121" s="140"/>
      <c r="WNL121" s="140"/>
      <c r="WNM121" s="140"/>
      <c r="WNN121" s="140"/>
      <c r="WNO121" s="140"/>
      <c r="WNP121" s="140"/>
      <c r="WNQ121" s="140"/>
      <c r="WNR121" s="140"/>
      <c r="WNS121" s="140"/>
      <c r="WNT121" s="140"/>
      <c r="WNU121" s="140"/>
      <c r="WNV121" s="140"/>
      <c r="WNW121" s="140"/>
      <c r="WNX121" s="140"/>
      <c r="WNY121" s="140"/>
      <c r="WNZ121" s="140"/>
      <c r="WOA121" s="140"/>
      <c r="WOB121" s="140"/>
      <c r="WOC121" s="140"/>
      <c r="WOD121" s="140"/>
      <c r="WOE121" s="140"/>
      <c r="WOF121" s="140"/>
      <c r="WOG121" s="140"/>
      <c r="WOH121" s="140"/>
      <c r="WOI121" s="140"/>
      <c r="WOJ121" s="140"/>
      <c r="WOK121" s="140"/>
      <c r="WOL121" s="140"/>
      <c r="WOM121" s="140"/>
      <c r="WON121" s="140"/>
      <c r="WOO121" s="140"/>
      <c r="WOP121" s="140"/>
      <c r="WOQ121" s="140"/>
      <c r="WOR121" s="140"/>
      <c r="WOS121" s="140"/>
      <c r="WOT121" s="140"/>
      <c r="WOU121" s="140"/>
      <c r="WOV121" s="140"/>
      <c r="WOW121" s="140"/>
      <c r="WOX121" s="140"/>
      <c r="WOY121" s="140"/>
      <c r="WOZ121" s="140"/>
      <c r="WPA121" s="140"/>
      <c r="WPB121" s="140"/>
      <c r="WPC121" s="140"/>
      <c r="WPD121" s="140"/>
      <c r="WPE121" s="140"/>
      <c r="WPF121" s="140"/>
      <c r="WPG121" s="140"/>
      <c r="WPH121" s="140"/>
      <c r="WPI121" s="140"/>
      <c r="WPJ121" s="140"/>
      <c r="WPK121" s="140"/>
      <c r="WPL121" s="140"/>
      <c r="WPM121" s="140"/>
      <c r="WPN121" s="140"/>
      <c r="WPO121" s="140"/>
      <c r="WPP121" s="140"/>
      <c r="WPQ121" s="140"/>
      <c r="WPR121" s="140"/>
      <c r="WPS121" s="140"/>
      <c r="WPT121" s="140"/>
      <c r="WPU121" s="140"/>
      <c r="WPV121" s="140"/>
      <c r="WPW121" s="140"/>
      <c r="WPX121" s="140"/>
      <c r="WPY121" s="140"/>
      <c r="WPZ121" s="140"/>
      <c r="WQA121" s="140"/>
      <c r="WQB121" s="140"/>
      <c r="WQC121" s="140"/>
      <c r="WQD121" s="140"/>
      <c r="WQE121" s="140"/>
      <c r="WQF121" s="140"/>
      <c r="WQG121" s="140"/>
      <c r="WQH121" s="140"/>
      <c r="WQI121" s="140"/>
      <c r="WQJ121" s="140"/>
      <c r="WQK121" s="140"/>
      <c r="WQL121" s="140"/>
      <c r="WQM121" s="140"/>
      <c r="WQN121" s="140"/>
      <c r="WQO121" s="140"/>
      <c r="WQP121" s="140"/>
      <c r="WQQ121" s="140"/>
      <c r="WQR121" s="140"/>
      <c r="WQS121" s="140"/>
      <c r="WQT121" s="140"/>
      <c r="WQU121" s="140"/>
      <c r="WQV121" s="140"/>
      <c r="WQW121" s="140"/>
      <c r="WQX121" s="140"/>
      <c r="WQY121" s="140"/>
      <c r="WQZ121" s="140"/>
      <c r="WRA121" s="140"/>
      <c r="WRB121" s="140"/>
      <c r="WRC121" s="140"/>
      <c r="WRD121" s="140"/>
      <c r="WRE121" s="140"/>
      <c r="WRF121" s="140"/>
      <c r="WRG121" s="140"/>
      <c r="WRH121" s="140"/>
      <c r="WRI121" s="140"/>
      <c r="WRJ121" s="140"/>
      <c r="WRK121" s="140"/>
      <c r="WRL121" s="140"/>
      <c r="WRM121" s="140"/>
      <c r="WRN121" s="140"/>
      <c r="WRO121" s="140"/>
      <c r="WRP121" s="140"/>
      <c r="WRQ121" s="140"/>
      <c r="WRR121" s="140"/>
      <c r="WRS121" s="140"/>
      <c r="WRT121" s="140"/>
      <c r="WRU121" s="140"/>
      <c r="WRV121" s="140"/>
      <c r="WRW121" s="140"/>
      <c r="WRX121" s="140"/>
      <c r="WRY121" s="140"/>
      <c r="WRZ121" s="140"/>
      <c r="WSA121" s="140"/>
      <c r="WSB121" s="140"/>
      <c r="WSC121" s="140"/>
      <c r="WSD121" s="140"/>
      <c r="WSE121" s="140"/>
      <c r="WSF121" s="140"/>
      <c r="WSG121" s="140"/>
      <c r="WSH121" s="140"/>
      <c r="WSI121" s="140"/>
      <c r="WSJ121" s="140"/>
      <c r="WSK121" s="140"/>
      <c r="WSL121" s="140"/>
      <c r="WSM121" s="140"/>
      <c r="WSN121" s="140"/>
      <c r="WSO121" s="140"/>
      <c r="WSP121" s="140"/>
      <c r="WSQ121" s="140"/>
      <c r="WSR121" s="140"/>
      <c r="WSS121" s="140"/>
      <c r="WST121" s="140"/>
      <c r="WSU121" s="140"/>
      <c r="WSV121" s="140"/>
      <c r="WSW121" s="140"/>
      <c r="WSX121" s="140"/>
      <c r="WSY121" s="140"/>
      <c r="WSZ121" s="140"/>
      <c r="WTA121" s="140"/>
      <c r="WTB121" s="140"/>
      <c r="WTC121" s="140"/>
      <c r="WTD121" s="140"/>
      <c r="WTE121" s="140"/>
      <c r="WTF121" s="140"/>
      <c r="WTG121" s="140"/>
      <c r="WTH121" s="140"/>
      <c r="WTI121" s="140"/>
      <c r="WTJ121" s="140"/>
      <c r="WTK121" s="140"/>
      <c r="WTL121" s="140"/>
      <c r="WTM121" s="140"/>
      <c r="WTN121" s="140"/>
      <c r="WTO121" s="140"/>
      <c r="WTP121" s="140"/>
      <c r="WTQ121" s="140"/>
      <c r="WTR121" s="140"/>
      <c r="WTS121" s="140"/>
      <c r="WTT121" s="140"/>
      <c r="WTU121" s="140"/>
      <c r="WTV121" s="140"/>
      <c r="WTW121" s="140"/>
      <c r="WTX121" s="140"/>
      <c r="WTY121" s="140"/>
      <c r="WTZ121" s="140"/>
      <c r="WUA121" s="140"/>
      <c r="WUB121" s="140"/>
      <c r="WUC121" s="140"/>
      <c r="WUD121" s="140"/>
      <c r="WUE121" s="140"/>
      <c r="WUF121" s="140"/>
      <c r="WUG121" s="140"/>
      <c r="WUH121" s="140"/>
      <c r="WUI121" s="140"/>
      <c r="WUJ121" s="140"/>
      <c r="WUK121" s="140"/>
      <c r="WUL121" s="140"/>
      <c r="WUM121" s="140"/>
      <c r="WUN121" s="140"/>
      <c r="WUO121" s="140"/>
      <c r="WUP121" s="140"/>
      <c r="WUQ121" s="140"/>
      <c r="WUR121" s="140"/>
      <c r="WUS121" s="140"/>
      <c r="WUT121" s="140"/>
      <c r="WUU121" s="140"/>
      <c r="WUV121" s="140"/>
      <c r="WUW121" s="140"/>
      <c r="WUX121" s="140"/>
      <c r="WUY121" s="140"/>
      <c r="WUZ121" s="140"/>
      <c r="WVA121" s="140"/>
      <c r="WVB121" s="140"/>
      <c r="WVC121" s="140"/>
      <c r="WVD121" s="140"/>
      <c r="WVE121" s="140"/>
      <c r="WVF121" s="140"/>
      <c r="WVG121" s="140"/>
      <c r="WVH121" s="140"/>
      <c r="WVI121" s="140"/>
      <c r="WVJ121" s="140"/>
      <c r="WVK121" s="140"/>
      <c r="WVL121" s="140"/>
      <c r="WVM121" s="140"/>
      <c r="WVN121" s="140"/>
      <c r="WVO121" s="140"/>
      <c r="WVP121" s="140"/>
      <c r="WVQ121" s="140"/>
      <c r="WVR121" s="140"/>
      <c r="WVS121" s="140"/>
      <c r="WVT121" s="140"/>
      <c r="WVU121" s="140"/>
      <c r="WVV121" s="140"/>
      <c r="WVW121" s="140"/>
      <c r="WVX121" s="140"/>
      <c r="WVY121" s="140"/>
      <c r="WVZ121" s="140"/>
      <c r="WWA121" s="140"/>
      <c r="WWB121" s="140"/>
      <c r="WWC121" s="140"/>
      <c r="WWD121" s="140"/>
      <c r="WWE121" s="140"/>
      <c r="WWF121" s="140"/>
      <c r="WWG121" s="140"/>
      <c r="WWH121" s="140"/>
      <c r="WWI121" s="140"/>
      <c r="WWJ121" s="140"/>
      <c r="WWK121" s="140"/>
      <c r="WWL121" s="140"/>
      <c r="WWM121" s="140"/>
      <c r="WWN121" s="140"/>
      <c r="WWO121" s="140"/>
      <c r="WWP121" s="140"/>
      <c r="WWQ121" s="140"/>
      <c r="WWR121" s="140"/>
      <c r="WWS121" s="140"/>
      <c r="WWT121" s="140"/>
      <c r="WWU121" s="140"/>
      <c r="WWV121" s="140"/>
      <c r="WWW121" s="140"/>
      <c r="WWX121" s="140"/>
      <c r="WWY121" s="140"/>
      <c r="WWZ121" s="140"/>
      <c r="WXA121" s="140"/>
      <c r="WXB121" s="140"/>
      <c r="WXC121" s="140"/>
      <c r="WXD121" s="140"/>
      <c r="WXE121" s="140"/>
      <c r="WXF121" s="140"/>
      <c r="WXG121" s="140"/>
      <c r="WXH121" s="140"/>
      <c r="WXI121" s="140"/>
      <c r="WXJ121" s="140"/>
      <c r="WXK121" s="140"/>
      <c r="WXL121" s="140"/>
      <c r="WXM121" s="140"/>
      <c r="WXN121" s="140"/>
      <c r="WXO121" s="140"/>
      <c r="WXP121" s="140"/>
      <c r="WXQ121" s="140"/>
      <c r="WXR121" s="140"/>
      <c r="WXS121" s="140"/>
      <c r="WXT121" s="140"/>
      <c r="WXU121" s="140"/>
      <c r="WXV121" s="140"/>
      <c r="WXW121" s="140"/>
      <c r="WXX121" s="140"/>
      <c r="WXY121" s="140"/>
      <c r="WXZ121" s="140"/>
      <c r="WYA121" s="140"/>
      <c r="WYB121" s="140"/>
      <c r="WYC121" s="140"/>
      <c r="WYD121" s="140"/>
      <c r="WYE121" s="140"/>
      <c r="WYF121" s="140"/>
      <c r="WYG121" s="140"/>
      <c r="WYH121" s="140"/>
      <c r="WYI121" s="140"/>
      <c r="WYJ121" s="140"/>
      <c r="WYK121" s="140"/>
      <c r="WYL121" s="140"/>
      <c r="WYM121" s="140"/>
      <c r="WYN121" s="140"/>
      <c r="WYO121" s="140"/>
      <c r="WYP121" s="140"/>
      <c r="WYQ121" s="140"/>
      <c r="WYR121" s="140"/>
      <c r="WYS121" s="140"/>
      <c r="WYT121" s="140"/>
      <c r="WYU121" s="140"/>
      <c r="WYV121" s="140"/>
      <c r="WYW121" s="140"/>
      <c r="WYX121" s="140"/>
      <c r="WYY121" s="140"/>
      <c r="WYZ121" s="140"/>
      <c r="WZA121" s="140"/>
      <c r="WZB121" s="140"/>
      <c r="WZC121" s="140"/>
      <c r="WZD121" s="140"/>
      <c r="WZE121" s="140"/>
      <c r="WZF121" s="140"/>
      <c r="WZG121" s="140"/>
      <c r="WZH121" s="140"/>
      <c r="WZI121" s="140"/>
      <c r="WZJ121" s="140"/>
      <c r="WZK121" s="140"/>
      <c r="WZL121" s="140"/>
      <c r="WZM121" s="140"/>
      <c r="WZN121" s="140"/>
      <c r="WZO121" s="140"/>
      <c r="WZP121" s="140"/>
      <c r="WZQ121" s="140"/>
      <c r="WZR121" s="140"/>
      <c r="WZS121" s="140"/>
      <c r="WZT121" s="140"/>
      <c r="WZU121" s="140"/>
      <c r="WZV121" s="140"/>
      <c r="WZW121" s="140"/>
      <c r="WZX121" s="140"/>
      <c r="WZY121" s="140"/>
      <c r="WZZ121" s="140"/>
      <c r="XAA121" s="140"/>
      <c r="XAB121" s="140"/>
      <c r="XAC121" s="140"/>
      <c r="XAD121" s="140"/>
      <c r="XAE121" s="140"/>
      <c r="XAF121" s="140"/>
      <c r="XAG121" s="140"/>
      <c r="XAH121" s="140"/>
      <c r="XAI121" s="140"/>
      <c r="XAJ121" s="140"/>
      <c r="XAK121" s="140"/>
      <c r="XAL121" s="140"/>
      <c r="XAM121" s="140"/>
      <c r="XAN121" s="140"/>
      <c r="XAO121" s="140"/>
      <c r="XAP121" s="140"/>
      <c r="XAQ121" s="140"/>
      <c r="XAR121" s="140"/>
      <c r="XAS121" s="140"/>
      <c r="XAT121" s="140"/>
      <c r="XAU121" s="140"/>
      <c r="XAV121" s="140"/>
      <c r="XAW121" s="140"/>
      <c r="XAX121" s="140"/>
      <c r="XAY121" s="140"/>
      <c r="XAZ121" s="140"/>
      <c r="XBA121" s="140"/>
      <c r="XBB121" s="140"/>
      <c r="XBC121" s="140"/>
      <c r="XBD121" s="140"/>
      <c r="XBE121" s="140"/>
      <c r="XBF121" s="140"/>
      <c r="XBG121" s="140"/>
      <c r="XBH121" s="140"/>
      <c r="XBI121" s="140"/>
      <c r="XBJ121" s="140"/>
      <c r="XBK121" s="140"/>
      <c r="XBL121" s="140"/>
      <c r="XBM121" s="140"/>
      <c r="XBN121" s="140"/>
      <c r="XBO121" s="140"/>
      <c r="XBP121" s="140"/>
      <c r="XBQ121" s="140"/>
      <c r="XBR121" s="140"/>
      <c r="XBS121" s="140"/>
      <c r="XBT121" s="140"/>
      <c r="XBU121" s="140"/>
      <c r="XBV121" s="140"/>
      <c r="XBW121" s="140"/>
      <c r="XBX121" s="140"/>
      <c r="XBY121" s="140"/>
      <c r="XBZ121" s="140"/>
      <c r="XCA121" s="140"/>
      <c r="XCB121" s="140"/>
      <c r="XCC121" s="140"/>
      <c r="XCD121" s="140"/>
      <c r="XCE121" s="140"/>
      <c r="XCF121" s="140"/>
      <c r="XCG121" s="140"/>
      <c r="XCH121" s="140"/>
      <c r="XCI121" s="140"/>
      <c r="XCJ121" s="140"/>
      <c r="XCK121" s="140"/>
      <c r="XCL121" s="140"/>
      <c r="XCM121" s="140"/>
      <c r="XCN121" s="140"/>
      <c r="XCO121" s="140"/>
      <c r="XCP121" s="140"/>
      <c r="XCQ121" s="140"/>
      <c r="XCR121" s="140"/>
      <c r="XCS121" s="140"/>
      <c r="XCT121" s="140"/>
      <c r="XCU121" s="140"/>
      <c r="XCV121" s="140"/>
      <c r="XCW121" s="140"/>
      <c r="XCX121" s="140"/>
      <c r="XCY121" s="140"/>
      <c r="XCZ121" s="140"/>
      <c r="XDA121" s="140"/>
      <c r="XDB121" s="140"/>
      <c r="XDC121" s="140"/>
      <c r="XDD121" s="140"/>
      <c r="XDE121" s="140"/>
      <c r="XDF121" s="140"/>
      <c r="XDG121" s="140"/>
      <c r="XDH121" s="140"/>
      <c r="XDI121" s="140"/>
      <c r="XDJ121" s="140"/>
      <c r="XDK121" s="140"/>
      <c r="XDL121" s="140"/>
      <c r="XDM121" s="140"/>
      <c r="XDN121" s="140"/>
      <c r="XDO121" s="140"/>
      <c r="XDP121" s="140"/>
      <c r="XDQ121" s="140"/>
      <c r="XDR121" s="140"/>
      <c r="XDS121" s="140"/>
      <c r="XDT121" s="140"/>
      <c r="XDU121" s="140"/>
      <c r="XDV121" s="140"/>
      <c r="XDW121" s="140"/>
      <c r="XDX121" s="140"/>
      <c r="XDY121" s="140"/>
      <c r="XDZ121" s="140"/>
      <c r="XEA121" s="140"/>
      <c r="XEB121" s="140"/>
      <c r="XEC121" s="140"/>
      <c r="XED121" s="140"/>
      <c r="XEE121" s="140"/>
      <c r="XEF121" s="140"/>
      <c r="XEG121" s="140"/>
      <c r="XEH121" s="140"/>
      <c r="XEI121" s="140"/>
      <c r="XEJ121" s="140"/>
      <c r="XEK121" s="140"/>
      <c r="XEL121" s="140"/>
      <c r="XEM121" s="140"/>
      <c r="XEN121" s="140"/>
      <c r="XEO121" s="140"/>
      <c r="XEP121" s="140"/>
      <c r="XEQ121" s="140"/>
      <c r="XER121" s="140"/>
      <c r="XES121" s="140"/>
      <c r="XET121" s="140"/>
      <c r="XEU121" s="140"/>
      <c r="XEV121" s="140"/>
      <c r="XEW121" s="140"/>
      <c r="XEX121" s="140"/>
      <c r="XEY121" s="140"/>
      <c r="XEZ121" s="140"/>
      <c r="XFA121" s="140"/>
      <c r="XFB121" s="140"/>
    </row>
    <row r="122" spans="1:16382" ht="14.4" x14ac:dyDescent="0.3">
      <c r="A122" s="140" t="s">
        <v>24</v>
      </c>
      <c r="B122" s="140"/>
      <c r="C122" s="140"/>
      <c r="D122" s="140"/>
      <c r="E122" s="140"/>
      <c r="F122" s="140"/>
      <c r="G122" s="140"/>
      <c r="H122" s="140"/>
      <c r="I122" s="140"/>
      <c r="J122" s="141"/>
      <c r="K122" s="141"/>
      <c r="L122" s="141"/>
      <c r="M122" s="141"/>
      <c r="N122" s="141"/>
      <c r="O122" s="141"/>
      <c r="P122" s="87"/>
      <c r="Q122" s="140"/>
      <c r="R122" s="140"/>
      <c r="S122" s="140"/>
      <c r="T122" s="140"/>
      <c r="U122" s="140"/>
      <c r="V122" s="140"/>
      <c r="W122" s="140"/>
      <c r="X122" s="140"/>
      <c r="Y122" s="140"/>
      <c r="Z122" s="140"/>
      <c r="AA122" s="140"/>
      <c r="AB122" s="140"/>
      <c r="AC122" s="140"/>
      <c r="AD122" s="140"/>
      <c r="AE122" s="140"/>
      <c r="AF122" s="140"/>
      <c r="AG122" s="140"/>
      <c r="AH122" s="140"/>
      <c r="AI122" s="140"/>
      <c r="AJ122" s="140"/>
      <c r="AK122" s="140"/>
      <c r="AL122" s="140"/>
      <c r="AM122" s="140"/>
      <c r="AN122" s="140"/>
      <c r="AO122" s="140"/>
      <c r="AP122" s="140"/>
      <c r="AQ122" s="140"/>
      <c r="AR122" s="140"/>
      <c r="AS122" s="140"/>
      <c r="AT122" s="140"/>
      <c r="AU122" s="140"/>
      <c r="AV122" s="140"/>
      <c r="AW122" s="140"/>
      <c r="AX122" s="140"/>
      <c r="AY122" s="140"/>
      <c r="AZ122" s="140"/>
      <c r="BA122" s="140"/>
      <c r="BB122" s="140"/>
      <c r="BC122" s="140"/>
      <c r="BD122" s="140"/>
      <c r="BE122" s="140"/>
      <c r="BF122" s="140"/>
      <c r="BG122" s="140"/>
      <c r="BH122" s="140"/>
      <c r="BI122" s="140"/>
      <c r="BJ122" s="140"/>
      <c r="BK122" s="140"/>
      <c r="BL122" s="140"/>
      <c r="BM122" s="140"/>
      <c r="BN122" s="140"/>
      <c r="BO122" s="140"/>
      <c r="BP122" s="140"/>
      <c r="BQ122" s="140"/>
      <c r="BR122" s="140"/>
      <c r="BS122" s="140"/>
      <c r="BT122" s="140"/>
      <c r="BU122" s="140"/>
      <c r="BV122" s="140"/>
      <c r="BW122" s="140"/>
      <c r="BX122" s="140"/>
      <c r="BY122" s="140"/>
      <c r="BZ122" s="140"/>
      <c r="CA122" s="140"/>
      <c r="CB122" s="140"/>
      <c r="CC122" s="140"/>
      <c r="CD122" s="140"/>
      <c r="CE122" s="140"/>
      <c r="CF122" s="140"/>
      <c r="CG122" s="140"/>
      <c r="CH122" s="140"/>
      <c r="CI122" s="140"/>
      <c r="CJ122" s="140"/>
      <c r="CK122" s="140"/>
      <c r="CL122" s="140"/>
      <c r="CM122" s="140"/>
      <c r="CN122" s="140"/>
      <c r="CO122" s="140"/>
      <c r="CP122" s="140"/>
      <c r="CQ122" s="140"/>
      <c r="CR122" s="140"/>
      <c r="CS122" s="140"/>
      <c r="CT122" s="140"/>
      <c r="CU122" s="140"/>
      <c r="CV122" s="140"/>
      <c r="CW122" s="140"/>
      <c r="CX122" s="140"/>
      <c r="CY122" s="140"/>
      <c r="CZ122" s="140"/>
      <c r="DA122" s="140"/>
      <c r="DB122" s="140"/>
      <c r="DC122" s="140"/>
      <c r="DD122" s="140"/>
      <c r="DE122" s="140"/>
      <c r="DF122" s="140"/>
      <c r="DG122" s="140"/>
      <c r="DH122" s="140"/>
      <c r="DI122" s="140"/>
      <c r="DJ122" s="140"/>
      <c r="DK122" s="140"/>
      <c r="DL122" s="140"/>
      <c r="DM122" s="140"/>
      <c r="DN122" s="140"/>
      <c r="DO122" s="140"/>
      <c r="DP122" s="140"/>
      <c r="DQ122" s="140"/>
      <c r="DR122" s="140"/>
      <c r="DS122" s="140"/>
      <c r="DT122" s="140"/>
      <c r="DU122" s="140"/>
      <c r="DV122" s="140"/>
      <c r="DW122" s="140"/>
      <c r="DX122" s="140"/>
      <c r="DY122" s="140"/>
      <c r="DZ122" s="140"/>
      <c r="EA122" s="140"/>
      <c r="EB122" s="140"/>
      <c r="EC122" s="140"/>
      <c r="ED122" s="140"/>
      <c r="EE122" s="140"/>
      <c r="EF122" s="140"/>
      <c r="EG122" s="140"/>
      <c r="EH122" s="140"/>
      <c r="EI122" s="140"/>
      <c r="EJ122" s="140"/>
      <c r="EK122" s="140"/>
      <c r="EL122" s="140"/>
      <c r="EM122" s="140"/>
      <c r="EN122" s="140"/>
      <c r="EO122" s="140"/>
      <c r="EP122" s="140"/>
      <c r="EQ122" s="140"/>
      <c r="ER122" s="140"/>
      <c r="ES122" s="140"/>
      <c r="ET122" s="140"/>
      <c r="EU122" s="140"/>
      <c r="EV122" s="140"/>
      <c r="EW122" s="140"/>
      <c r="EX122" s="140"/>
      <c r="EY122" s="140"/>
      <c r="EZ122" s="140"/>
      <c r="FA122" s="140"/>
      <c r="FB122" s="140"/>
      <c r="FC122" s="140"/>
      <c r="FD122" s="140"/>
      <c r="FE122" s="140"/>
      <c r="FF122" s="140"/>
      <c r="FG122" s="140"/>
      <c r="FH122" s="140"/>
      <c r="FI122" s="140"/>
      <c r="FJ122" s="140"/>
      <c r="FK122" s="140"/>
      <c r="FL122" s="140"/>
      <c r="FM122" s="140"/>
      <c r="FN122" s="140"/>
      <c r="FO122" s="140"/>
      <c r="FP122" s="140"/>
      <c r="FQ122" s="140"/>
      <c r="FR122" s="140"/>
      <c r="FS122" s="140"/>
      <c r="FT122" s="140"/>
      <c r="FU122" s="140"/>
      <c r="FV122" s="140"/>
      <c r="FW122" s="140"/>
      <c r="FX122" s="140"/>
      <c r="FY122" s="140"/>
      <c r="FZ122" s="140"/>
      <c r="GA122" s="140"/>
      <c r="GB122" s="140"/>
      <c r="GC122" s="140"/>
      <c r="GD122" s="140"/>
      <c r="GE122" s="140"/>
      <c r="GF122" s="140"/>
      <c r="GG122" s="140"/>
      <c r="GH122" s="140"/>
      <c r="GI122" s="140"/>
      <c r="GJ122" s="140"/>
      <c r="GK122" s="140"/>
      <c r="GL122" s="140"/>
      <c r="GM122" s="140"/>
      <c r="GN122" s="140"/>
      <c r="GO122" s="140"/>
      <c r="GP122" s="140"/>
      <c r="GQ122" s="140"/>
      <c r="GR122" s="140"/>
      <c r="GS122" s="140"/>
      <c r="GT122" s="140"/>
      <c r="GU122" s="140"/>
      <c r="GV122" s="140"/>
      <c r="GW122" s="140"/>
      <c r="GX122" s="140"/>
      <c r="GY122" s="140"/>
      <c r="GZ122" s="140"/>
      <c r="HA122" s="140"/>
      <c r="HB122" s="140"/>
      <c r="HC122" s="140"/>
      <c r="HD122" s="140"/>
      <c r="HE122" s="140"/>
      <c r="HF122" s="140"/>
      <c r="HG122" s="140"/>
      <c r="HH122" s="140"/>
      <c r="HI122" s="140"/>
      <c r="HJ122" s="140"/>
      <c r="HK122" s="140"/>
      <c r="HL122" s="140"/>
      <c r="HM122" s="140"/>
      <c r="HN122" s="140"/>
      <c r="HO122" s="140"/>
      <c r="HP122" s="140"/>
      <c r="HQ122" s="140"/>
      <c r="HR122" s="140"/>
      <c r="HS122" s="140"/>
      <c r="HT122" s="140"/>
      <c r="HU122" s="140"/>
      <c r="HV122" s="140"/>
      <c r="HW122" s="140"/>
      <c r="HX122" s="140"/>
      <c r="HY122" s="140"/>
      <c r="HZ122" s="140"/>
      <c r="IA122" s="140"/>
      <c r="IB122" s="140"/>
      <c r="IC122" s="140"/>
      <c r="ID122" s="140"/>
      <c r="IE122" s="140"/>
      <c r="IF122" s="140"/>
      <c r="IG122" s="140"/>
      <c r="IH122" s="140"/>
      <c r="II122" s="140"/>
      <c r="IJ122" s="140"/>
      <c r="IK122" s="140"/>
      <c r="IL122" s="140"/>
      <c r="IM122" s="140"/>
      <c r="IN122" s="140"/>
      <c r="IO122" s="140"/>
      <c r="IP122" s="140"/>
      <c r="IQ122" s="140"/>
      <c r="IR122" s="140"/>
      <c r="IS122" s="140"/>
      <c r="IT122" s="140"/>
      <c r="IU122" s="140"/>
      <c r="IV122" s="140"/>
      <c r="IW122" s="140"/>
      <c r="IX122" s="140"/>
      <c r="IY122" s="140"/>
      <c r="IZ122" s="140"/>
      <c r="JA122" s="140"/>
      <c r="JB122" s="140"/>
      <c r="JC122" s="140"/>
      <c r="JD122" s="140"/>
      <c r="JE122" s="140"/>
      <c r="JF122" s="140"/>
      <c r="JG122" s="140"/>
      <c r="JH122" s="140"/>
      <c r="JI122" s="140"/>
      <c r="JJ122" s="140"/>
      <c r="JK122" s="140"/>
      <c r="JL122" s="140"/>
      <c r="JM122" s="140"/>
      <c r="JN122" s="140"/>
      <c r="JO122" s="140"/>
      <c r="JP122" s="140"/>
      <c r="JQ122" s="140"/>
      <c r="JR122" s="140"/>
      <c r="JS122" s="140"/>
      <c r="JT122" s="140"/>
      <c r="JU122" s="140"/>
      <c r="JV122" s="140"/>
      <c r="JW122" s="140"/>
      <c r="JX122" s="140"/>
      <c r="JY122" s="140"/>
      <c r="JZ122" s="140"/>
      <c r="KA122" s="140"/>
      <c r="KB122" s="140"/>
      <c r="KC122" s="140"/>
      <c r="KD122" s="140"/>
      <c r="KE122" s="140"/>
      <c r="KF122" s="140"/>
      <c r="KG122" s="140"/>
      <c r="KH122" s="140"/>
      <c r="KI122" s="140"/>
      <c r="KJ122" s="140"/>
      <c r="KK122" s="140"/>
      <c r="KL122" s="140"/>
      <c r="KM122" s="140"/>
      <c r="KN122" s="140"/>
      <c r="KO122" s="140"/>
      <c r="KP122" s="140"/>
      <c r="KQ122" s="140"/>
      <c r="KR122" s="140"/>
      <c r="KS122" s="140"/>
      <c r="KT122" s="140"/>
      <c r="KU122" s="140"/>
      <c r="KV122" s="140"/>
      <c r="KW122" s="140"/>
      <c r="KX122" s="140"/>
      <c r="KY122" s="140"/>
      <c r="KZ122" s="140"/>
      <c r="LA122" s="140"/>
      <c r="LB122" s="140"/>
      <c r="LC122" s="140"/>
      <c r="LD122" s="140"/>
      <c r="LE122" s="140"/>
      <c r="LF122" s="140"/>
      <c r="LG122" s="140"/>
      <c r="LH122" s="140"/>
      <c r="LI122" s="140"/>
      <c r="LJ122" s="140"/>
      <c r="LK122" s="140"/>
      <c r="LL122" s="140"/>
      <c r="LM122" s="140"/>
      <c r="LN122" s="140"/>
      <c r="LO122" s="140"/>
      <c r="LP122" s="140"/>
      <c r="LQ122" s="140"/>
      <c r="LR122" s="140"/>
      <c r="LS122" s="140"/>
      <c r="LT122" s="140"/>
      <c r="LU122" s="140"/>
      <c r="LV122" s="140"/>
      <c r="LW122" s="140"/>
      <c r="LX122" s="140"/>
      <c r="LY122" s="140"/>
      <c r="LZ122" s="140"/>
      <c r="MA122" s="140"/>
      <c r="MB122" s="140"/>
      <c r="MC122" s="140"/>
      <c r="MD122" s="140"/>
      <c r="ME122" s="140"/>
      <c r="MF122" s="140"/>
      <c r="MG122" s="140"/>
      <c r="MH122" s="140"/>
      <c r="MI122" s="140"/>
      <c r="MJ122" s="140"/>
      <c r="MK122" s="140"/>
      <c r="ML122" s="140"/>
      <c r="MM122" s="140"/>
      <c r="MN122" s="140"/>
      <c r="MO122" s="140"/>
      <c r="MP122" s="140"/>
      <c r="MQ122" s="140"/>
      <c r="MR122" s="140"/>
      <c r="MS122" s="140"/>
      <c r="MT122" s="140"/>
      <c r="MU122" s="140"/>
      <c r="MV122" s="140"/>
      <c r="MW122" s="140"/>
      <c r="MX122" s="140"/>
      <c r="MY122" s="140"/>
      <c r="MZ122" s="140"/>
      <c r="NA122" s="140"/>
      <c r="NB122" s="140"/>
      <c r="NC122" s="140"/>
      <c r="ND122" s="140"/>
      <c r="NE122" s="140"/>
      <c r="NF122" s="140"/>
      <c r="NG122" s="140"/>
      <c r="NH122" s="140"/>
      <c r="NI122" s="140"/>
      <c r="NJ122" s="140"/>
      <c r="NK122" s="140"/>
      <c r="NL122" s="140"/>
      <c r="NM122" s="140"/>
      <c r="NN122" s="140"/>
      <c r="NO122" s="140"/>
      <c r="NP122" s="140"/>
      <c r="NQ122" s="140"/>
      <c r="NR122" s="140"/>
      <c r="NS122" s="140"/>
      <c r="NT122" s="140"/>
      <c r="NU122" s="140"/>
      <c r="NV122" s="140"/>
      <c r="NW122" s="140"/>
      <c r="NX122" s="140"/>
      <c r="NY122" s="140"/>
      <c r="NZ122" s="140"/>
      <c r="OA122" s="140"/>
      <c r="OB122" s="140"/>
      <c r="OC122" s="140"/>
      <c r="OD122" s="140"/>
      <c r="OE122" s="140"/>
      <c r="OF122" s="140"/>
      <c r="OG122" s="140"/>
      <c r="OH122" s="140"/>
      <c r="OI122" s="140"/>
      <c r="OJ122" s="140"/>
      <c r="OK122" s="140"/>
      <c r="OL122" s="140"/>
      <c r="OM122" s="140"/>
      <c r="ON122" s="140"/>
      <c r="OO122" s="140"/>
      <c r="OP122" s="140"/>
      <c r="OQ122" s="140"/>
      <c r="OR122" s="140"/>
      <c r="OS122" s="140"/>
      <c r="OT122" s="140"/>
      <c r="OU122" s="140"/>
      <c r="OV122" s="140"/>
      <c r="OW122" s="140"/>
      <c r="OX122" s="140"/>
      <c r="OY122" s="140"/>
      <c r="OZ122" s="140"/>
      <c r="PA122" s="140"/>
      <c r="PB122" s="140"/>
      <c r="PC122" s="140"/>
      <c r="PD122" s="140"/>
      <c r="PE122" s="140"/>
      <c r="PF122" s="140"/>
      <c r="PG122" s="140"/>
      <c r="PH122" s="140"/>
      <c r="PI122" s="140"/>
      <c r="PJ122" s="140"/>
      <c r="PK122" s="140"/>
      <c r="PL122" s="140"/>
      <c r="PM122" s="140"/>
      <c r="PN122" s="140"/>
      <c r="PO122" s="140"/>
      <c r="PP122" s="140"/>
      <c r="PQ122" s="140"/>
      <c r="PR122" s="140"/>
      <c r="PS122" s="140"/>
      <c r="PT122" s="140"/>
      <c r="PU122" s="140"/>
      <c r="PV122" s="140"/>
      <c r="PW122" s="140"/>
      <c r="PX122" s="140"/>
      <c r="PY122" s="140"/>
      <c r="PZ122" s="140"/>
      <c r="QA122" s="140"/>
      <c r="QB122" s="140"/>
      <c r="QC122" s="140"/>
      <c r="QD122" s="140"/>
      <c r="QE122" s="140"/>
      <c r="QF122" s="140"/>
      <c r="QG122" s="140"/>
      <c r="QH122" s="140"/>
      <c r="QI122" s="140"/>
      <c r="QJ122" s="140"/>
      <c r="QK122" s="140"/>
      <c r="QL122" s="140"/>
      <c r="QM122" s="140"/>
      <c r="QN122" s="140"/>
      <c r="QO122" s="140"/>
      <c r="QP122" s="140"/>
      <c r="QQ122" s="140"/>
      <c r="QR122" s="140"/>
      <c r="QS122" s="140"/>
      <c r="QT122" s="140"/>
      <c r="QU122" s="140"/>
      <c r="QV122" s="140"/>
      <c r="QW122" s="140"/>
      <c r="QX122" s="140"/>
      <c r="QY122" s="140"/>
      <c r="QZ122" s="140"/>
      <c r="RA122" s="140"/>
      <c r="RB122" s="140"/>
      <c r="RC122" s="140"/>
      <c r="RD122" s="140"/>
      <c r="RE122" s="140"/>
      <c r="RF122" s="140"/>
      <c r="RG122" s="140"/>
      <c r="RH122" s="140"/>
      <c r="RI122" s="140"/>
      <c r="RJ122" s="140"/>
      <c r="RK122" s="140"/>
      <c r="RL122" s="140"/>
      <c r="RM122" s="140"/>
      <c r="RN122" s="140"/>
      <c r="RO122" s="140"/>
      <c r="RP122" s="140"/>
      <c r="RQ122" s="140"/>
      <c r="RR122" s="140"/>
      <c r="RS122" s="140"/>
      <c r="RT122" s="140"/>
      <c r="RU122" s="140"/>
      <c r="RV122" s="140"/>
      <c r="RW122" s="140"/>
      <c r="RX122" s="140"/>
      <c r="RY122" s="140"/>
      <c r="RZ122" s="140"/>
      <c r="SA122" s="140"/>
      <c r="SB122" s="140"/>
      <c r="SC122" s="140"/>
      <c r="SD122" s="140"/>
      <c r="SE122" s="140"/>
      <c r="SF122" s="140"/>
      <c r="SG122" s="140"/>
      <c r="SH122" s="140"/>
      <c r="SI122" s="140"/>
      <c r="SJ122" s="140"/>
      <c r="SK122" s="140"/>
      <c r="SL122" s="140"/>
      <c r="SM122" s="140"/>
      <c r="SN122" s="140"/>
      <c r="SO122" s="140"/>
      <c r="SP122" s="140"/>
      <c r="SQ122" s="140"/>
      <c r="SR122" s="140"/>
      <c r="SS122" s="140"/>
      <c r="ST122" s="140"/>
      <c r="SU122" s="140"/>
      <c r="SV122" s="140"/>
      <c r="SW122" s="140"/>
      <c r="SX122" s="140"/>
      <c r="SY122" s="140"/>
      <c r="SZ122" s="140"/>
      <c r="TA122" s="140"/>
      <c r="TB122" s="140"/>
      <c r="TC122" s="140"/>
      <c r="TD122" s="140"/>
      <c r="TE122" s="140"/>
      <c r="TF122" s="140"/>
      <c r="TG122" s="140"/>
      <c r="TH122" s="140"/>
      <c r="TI122" s="140"/>
      <c r="TJ122" s="140"/>
      <c r="TK122" s="140"/>
      <c r="TL122" s="140"/>
      <c r="TM122" s="140"/>
      <c r="TN122" s="140"/>
      <c r="TO122" s="140"/>
      <c r="TP122" s="140"/>
      <c r="TQ122" s="140"/>
      <c r="TR122" s="140"/>
      <c r="TS122" s="140"/>
      <c r="TT122" s="140"/>
      <c r="TU122" s="140"/>
      <c r="TV122" s="140"/>
      <c r="TW122" s="140"/>
      <c r="TX122" s="140"/>
      <c r="TY122" s="140"/>
      <c r="TZ122" s="140"/>
      <c r="UA122" s="140"/>
      <c r="UB122" s="140"/>
      <c r="UC122" s="140"/>
      <c r="UD122" s="140"/>
      <c r="UE122" s="140"/>
      <c r="UF122" s="140"/>
      <c r="UG122" s="140"/>
      <c r="UH122" s="140"/>
      <c r="UI122" s="140"/>
      <c r="UJ122" s="140"/>
      <c r="UK122" s="140"/>
      <c r="UL122" s="140"/>
      <c r="UM122" s="140"/>
      <c r="UN122" s="140"/>
      <c r="UO122" s="140"/>
      <c r="UP122" s="140"/>
      <c r="UQ122" s="140"/>
      <c r="UR122" s="140"/>
      <c r="US122" s="140"/>
      <c r="UT122" s="140"/>
      <c r="UU122" s="140"/>
      <c r="UV122" s="140"/>
      <c r="UW122" s="140"/>
      <c r="UX122" s="140"/>
      <c r="UY122" s="140"/>
      <c r="UZ122" s="140"/>
      <c r="VA122" s="140"/>
      <c r="VB122" s="140"/>
      <c r="VC122" s="140"/>
      <c r="VD122" s="140"/>
      <c r="VE122" s="140"/>
      <c r="VF122" s="140"/>
      <c r="VG122" s="140"/>
      <c r="VH122" s="140"/>
      <c r="VI122" s="140"/>
      <c r="VJ122" s="140"/>
      <c r="VK122" s="140"/>
      <c r="VL122" s="140"/>
      <c r="VM122" s="140"/>
      <c r="VN122" s="140"/>
      <c r="VO122" s="140"/>
      <c r="VP122" s="140"/>
      <c r="VQ122" s="140"/>
      <c r="VR122" s="140"/>
      <c r="VS122" s="140"/>
      <c r="VT122" s="140"/>
      <c r="VU122" s="140"/>
      <c r="VV122" s="140"/>
      <c r="VW122" s="140"/>
      <c r="VX122" s="140"/>
      <c r="VY122" s="140"/>
      <c r="VZ122" s="140"/>
      <c r="WA122" s="140"/>
      <c r="WB122" s="140"/>
      <c r="WC122" s="140"/>
      <c r="WD122" s="140"/>
      <c r="WE122" s="140"/>
      <c r="WF122" s="140"/>
      <c r="WG122" s="140"/>
      <c r="WH122" s="140"/>
      <c r="WI122" s="140"/>
      <c r="WJ122" s="140"/>
      <c r="WK122" s="140"/>
      <c r="WL122" s="140"/>
      <c r="WM122" s="140"/>
      <c r="WN122" s="140"/>
      <c r="WO122" s="140"/>
      <c r="WP122" s="140"/>
      <c r="WQ122" s="140"/>
      <c r="WR122" s="140"/>
      <c r="WS122" s="140"/>
      <c r="WT122" s="140"/>
      <c r="WU122" s="140"/>
      <c r="WV122" s="140"/>
      <c r="WW122" s="140"/>
      <c r="WX122" s="140"/>
      <c r="WY122" s="140"/>
      <c r="WZ122" s="140"/>
      <c r="XA122" s="140"/>
      <c r="XB122" s="140"/>
      <c r="XC122" s="140"/>
      <c r="XD122" s="140"/>
      <c r="XE122" s="140"/>
      <c r="XF122" s="140"/>
      <c r="XG122" s="140"/>
      <c r="XH122" s="140"/>
      <c r="XI122" s="140"/>
      <c r="XJ122" s="140"/>
      <c r="XK122" s="140"/>
      <c r="XL122" s="140"/>
      <c r="XM122" s="140"/>
      <c r="XN122" s="140"/>
      <c r="XO122" s="140"/>
      <c r="XP122" s="140"/>
      <c r="XQ122" s="140"/>
      <c r="XR122" s="140"/>
      <c r="XS122" s="140"/>
      <c r="XT122" s="140"/>
      <c r="XU122" s="140"/>
      <c r="XV122" s="140"/>
      <c r="XW122" s="140"/>
      <c r="XX122" s="140"/>
      <c r="XY122" s="140"/>
      <c r="XZ122" s="140"/>
      <c r="YA122" s="140"/>
      <c r="YB122" s="140"/>
      <c r="YC122" s="140"/>
      <c r="YD122" s="140"/>
      <c r="YE122" s="140"/>
      <c r="YF122" s="140"/>
      <c r="YG122" s="140"/>
      <c r="YH122" s="140"/>
      <c r="YI122" s="140"/>
      <c r="YJ122" s="140"/>
      <c r="YK122" s="140"/>
      <c r="YL122" s="140"/>
      <c r="YM122" s="140"/>
      <c r="YN122" s="140"/>
      <c r="YO122" s="140"/>
      <c r="YP122" s="140"/>
      <c r="YQ122" s="140"/>
      <c r="YR122" s="140"/>
      <c r="YS122" s="140"/>
      <c r="YT122" s="140"/>
      <c r="YU122" s="140"/>
      <c r="YV122" s="140"/>
      <c r="YW122" s="140"/>
      <c r="YX122" s="140"/>
      <c r="YY122" s="140"/>
      <c r="YZ122" s="140"/>
      <c r="ZA122" s="140"/>
      <c r="ZB122" s="140"/>
      <c r="ZC122" s="140"/>
      <c r="ZD122" s="140"/>
      <c r="ZE122" s="140"/>
      <c r="ZF122" s="140"/>
      <c r="ZG122" s="140"/>
      <c r="ZH122" s="140"/>
      <c r="ZI122" s="140"/>
      <c r="ZJ122" s="140"/>
      <c r="ZK122" s="140"/>
      <c r="ZL122" s="140"/>
      <c r="ZM122" s="140"/>
      <c r="ZN122" s="140"/>
      <c r="ZO122" s="140"/>
      <c r="ZP122" s="140"/>
      <c r="ZQ122" s="140"/>
      <c r="ZR122" s="140"/>
      <c r="ZS122" s="140"/>
      <c r="ZT122" s="140"/>
      <c r="ZU122" s="140"/>
      <c r="ZV122" s="140"/>
      <c r="ZW122" s="140"/>
      <c r="ZX122" s="140"/>
      <c r="ZY122" s="140"/>
      <c r="ZZ122" s="140"/>
      <c r="AAA122" s="140"/>
      <c r="AAB122" s="140"/>
      <c r="AAC122" s="140"/>
      <c r="AAD122" s="140"/>
      <c r="AAE122" s="140"/>
      <c r="AAF122" s="140"/>
      <c r="AAG122" s="140"/>
      <c r="AAH122" s="140"/>
      <c r="AAI122" s="140"/>
      <c r="AAJ122" s="140"/>
      <c r="AAK122" s="140"/>
      <c r="AAL122" s="140"/>
      <c r="AAM122" s="140"/>
      <c r="AAN122" s="140"/>
      <c r="AAO122" s="140"/>
      <c r="AAP122" s="140"/>
      <c r="AAQ122" s="140"/>
      <c r="AAR122" s="140"/>
      <c r="AAS122" s="140"/>
      <c r="AAT122" s="140"/>
      <c r="AAU122" s="140"/>
      <c r="AAV122" s="140"/>
      <c r="AAW122" s="140"/>
      <c r="AAX122" s="140"/>
      <c r="AAY122" s="140"/>
      <c r="AAZ122" s="140"/>
      <c r="ABA122" s="140"/>
      <c r="ABB122" s="140"/>
      <c r="ABC122" s="140"/>
      <c r="ABD122" s="140"/>
      <c r="ABE122" s="140"/>
      <c r="ABF122" s="140"/>
      <c r="ABG122" s="140"/>
      <c r="ABH122" s="140"/>
      <c r="ABI122" s="140"/>
      <c r="ABJ122" s="140"/>
      <c r="ABK122" s="140"/>
      <c r="ABL122" s="140"/>
      <c r="ABM122" s="140"/>
      <c r="ABN122" s="140"/>
      <c r="ABO122" s="140"/>
      <c r="ABP122" s="140"/>
      <c r="ABQ122" s="140"/>
      <c r="ABR122" s="140"/>
      <c r="ABS122" s="140"/>
      <c r="ABT122" s="140"/>
      <c r="ABU122" s="140"/>
      <c r="ABV122" s="140"/>
      <c r="ABW122" s="140"/>
      <c r="ABX122" s="140"/>
      <c r="ABY122" s="140"/>
      <c r="ABZ122" s="140"/>
      <c r="ACA122" s="140"/>
      <c r="ACB122" s="140"/>
      <c r="ACC122" s="140"/>
      <c r="ACD122" s="140"/>
      <c r="ACE122" s="140"/>
      <c r="ACF122" s="140"/>
      <c r="ACG122" s="140"/>
      <c r="ACH122" s="140"/>
      <c r="ACI122" s="140"/>
      <c r="ACJ122" s="140"/>
      <c r="ACK122" s="140"/>
      <c r="ACL122" s="140"/>
      <c r="ACM122" s="140"/>
      <c r="ACN122" s="140"/>
      <c r="ACO122" s="140"/>
      <c r="ACP122" s="140"/>
      <c r="ACQ122" s="140"/>
      <c r="ACR122" s="140"/>
      <c r="ACS122" s="140"/>
      <c r="ACT122" s="140"/>
      <c r="ACU122" s="140"/>
      <c r="ACV122" s="140"/>
      <c r="ACW122" s="140"/>
      <c r="ACX122" s="140"/>
      <c r="ACY122" s="140"/>
      <c r="ACZ122" s="140"/>
      <c r="ADA122" s="140"/>
      <c r="ADB122" s="140"/>
      <c r="ADC122" s="140"/>
      <c r="ADD122" s="140"/>
      <c r="ADE122" s="140"/>
      <c r="ADF122" s="140"/>
      <c r="ADG122" s="140"/>
      <c r="ADH122" s="140"/>
      <c r="ADI122" s="140"/>
      <c r="ADJ122" s="140"/>
      <c r="ADK122" s="140"/>
      <c r="ADL122" s="140"/>
      <c r="ADM122" s="140"/>
      <c r="ADN122" s="140"/>
      <c r="ADO122" s="140"/>
      <c r="ADP122" s="140"/>
      <c r="ADQ122" s="140"/>
      <c r="ADR122" s="140"/>
      <c r="ADS122" s="140"/>
      <c r="ADT122" s="140"/>
      <c r="ADU122" s="140"/>
      <c r="ADV122" s="140"/>
      <c r="ADW122" s="140"/>
      <c r="ADX122" s="140"/>
      <c r="ADY122" s="140"/>
      <c r="ADZ122" s="140"/>
      <c r="AEA122" s="140"/>
      <c r="AEB122" s="140"/>
      <c r="AEC122" s="140"/>
      <c r="AED122" s="140"/>
      <c r="AEE122" s="140"/>
      <c r="AEF122" s="140"/>
      <c r="AEG122" s="140"/>
      <c r="AEH122" s="140"/>
      <c r="AEI122" s="140"/>
      <c r="AEJ122" s="140"/>
      <c r="AEK122" s="140"/>
      <c r="AEL122" s="140"/>
      <c r="AEM122" s="140"/>
      <c r="AEN122" s="140"/>
      <c r="AEO122" s="140"/>
      <c r="AEP122" s="140"/>
      <c r="AEQ122" s="140"/>
      <c r="AER122" s="140"/>
      <c r="AES122" s="140"/>
      <c r="AET122" s="140"/>
      <c r="AEU122" s="140"/>
      <c r="AEV122" s="140"/>
      <c r="AEW122" s="140"/>
      <c r="AEX122" s="140"/>
      <c r="AEY122" s="140"/>
      <c r="AEZ122" s="140"/>
      <c r="AFA122" s="140"/>
      <c r="AFB122" s="140"/>
      <c r="AFC122" s="140"/>
      <c r="AFD122" s="140"/>
      <c r="AFE122" s="140"/>
      <c r="AFF122" s="140"/>
      <c r="AFG122" s="140"/>
      <c r="AFH122" s="140"/>
      <c r="AFI122" s="140"/>
      <c r="AFJ122" s="140"/>
      <c r="AFK122" s="140"/>
      <c r="AFL122" s="140"/>
      <c r="AFM122" s="140"/>
      <c r="AFN122" s="140"/>
      <c r="AFO122" s="140"/>
      <c r="AFP122" s="140"/>
      <c r="AFQ122" s="140"/>
      <c r="AFR122" s="140"/>
      <c r="AFS122" s="140"/>
      <c r="AFT122" s="140"/>
      <c r="AFU122" s="140"/>
      <c r="AFV122" s="140"/>
      <c r="AFW122" s="140"/>
      <c r="AFX122" s="140"/>
      <c r="AFY122" s="140"/>
      <c r="AFZ122" s="140"/>
      <c r="AGA122" s="140"/>
      <c r="AGB122" s="140"/>
      <c r="AGC122" s="140"/>
      <c r="AGD122" s="140"/>
      <c r="AGE122" s="140"/>
      <c r="AGF122" s="140"/>
      <c r="AGG122" s="140"/>
      <c r="AGH122" s="140"/>
      <c r="AGI122" s="140"/>
      <c r="AGJ122" s="140"/>
      <c r="AGK122" s="140"/>
      <c r="AGL122" s="140"/>
      <c r="AGM122" s="140"/>
      <c r="AGN122" s="140"/>
      <c r="AGO122" s="140"/>
      <c r="AGP122" s="140"/>
      <c r="AGQ122" s="140"/>
      <c r="AGR122" s="140"/>
      <c r="AGS122" s="140"/>
      <c r="AGT122" s="140"/>
      <c r="AGU122" s="140"/>
      <c r="AGV122" s="140"/>
      <c r="AGW122" s="140"/>
      <c r="AGX122" s="140"/>
      <c r="AGY122" s="140"/>
      <c r="AGZ122" s="140"/>
      <c r="AHA122" s="140"/>
      <c r="AHB122" s="140"/>
      <c r="AHC122" s="140"/>
      <c r="AHD122" s="140"/>
      <c r="AHE122" s="140"/>
      <c r="AHF122" s="140"/>
      <c r="AHG122" s="140"/>
      <c r="AHH122" s="140"/>
      <c r="AHI122" s="140"/>
      <c r="AHJ122" s="140"/>
      <c r="AHK122" s="140"/>
      <c r="AHL122" s="140"/>
      <c r="AHM122" s="140"/>
      <c r="AHN122" s="140"/>
      <c r="AHO122" s="140"/>
      <c r="AHP122" s="140"/>
      <c r="AHQ122" s="140"/>
      <c r="AHR122" s="140"/>
      <c r="AHS122" s="140"/>
      <c r="AHT122" s="140"/>
      <c r="AHU122" s="140"/>
      <c r="AHV122" s="140"/>
      <c r="AHW122" s="140"/>
      <c r="AHX122" s="140"/>
      <c r="AHY122" s="140"/>
      <c r="AHZ122" s="140"/>
      <c r="AIA122" s="140"/>
      <c r="AIB122" s="140"/>
      <c r="AIC122" s="140"/>
      <c r="AID122" s="140"/>
      <c r="AIE122" s="140"/>
      <c r="AIF122" s="140"/>
      <c r="AIG122" s="140"/>
      <c r="AIH122" s="140"/>
      <c r="AII122" s="140"/>
      <c r="AIJ122" s="140"/>
      <c r="AIK122" s="140"/>
      <c r="AIL122" s="140"/>
      <c r="AIM122" s="140"/>
      <c r="AIN122" s="140"/>
      <c r="AIO122" s="140"/>
      <c r="AIP122" s="140"/>
      <c r="AIQ122" s="140"/>
      <c r="AIR122" s="140"/>
      <c r="AIS122" s="140"/>
      <c r="AIT122" s="140"/>
      <c r="AIU122" s="140"/>
      <c r="AIV122" s="140"/>
      <c r="AIW122" s="140"/>
      <c r="AIX122" s="140"/>
      <c r="AIY122" s="140"/>
      <c r="AIZ122" s="140"/>
      <c r="AJA122" s="140"/>
      <c r="AJB122" s="140"/>
      <c r="AJC122" s="140"/>
      <c r="AJD122" s="140"/>
      <c r="AJE122" s="140"/>
      <c r="AJF122" s="140"/>
      <c r="AJG122" s="140"/>
      <c r="AJH122" s="140"/>
      <c r="AJI122" s="140"/>
      <c r="AJJ122" s="140"/>
      <c r="AJK122" s="140"/>
      <c r="AJL122" s="140"/>
      <c r="AJM122" s="140"/>
      <c r="AJN122" s="140"/>
      <c r="AJO122" s="140"/>
      <c r="AJP122" s="140"/>
      <c r="AJQ122" s="140"/>
      <c r="AJR122" s="140"/>
      <c r="AJS122" s="140"/>
      <c r="AJT122" s="140"/>
      <c r="AJU122" s="140"/>
      <c r="AJV122" s="140"/>
      <c r="AJW122" s="140"/>
      <c r="AJX122" s="140"/>
      <c r="AJY122" s="140"/>
      <c r="AJZ122" s="140"/>
      <c r="AKA122" s="140"/>
      <c r="AKB122" s="140"/>
      <c r="AKC122" s="140"/>
      <c r="AKD122" s="140"/>
      <c r="AKE122" s="140"/>
      <c r="AKF122" s="140"/>
      <c r="AKG122" s="140"/>
      <c r="AKH122" s="140"/>
      <c r="AKI122" s="140"/>
      <c r="AKJ122" s="140"/>
      <c r="AKK122" s="140"/>
      <c r="AKL122" s="140"/>
      <c r="AKM122" s="140"/>
      <c r="AKN122" s="140"/>
      <c r="AKO122" s="140"/>
      <c r="AKP122" s="140"/>
      <c r="AKQ122" s="140"/>
      <c r="AKR122" s="140"/>
      <c r="AKS122" s="140"/>
      <c r="AKT122" s="140"/>
      <c r="AKU122" s="140"/>
      <c r="AKV122" s="140"/>
      <c r="AKW122" s="140"/>
      <c r="AKX122" s="140"/>
      <c r="AKY122" s="140"/>
      <c r="AKZ122" s="140"/>
      <c r="ALA122" s="140"/>
      <c r="ALB122" s="140"/>
      <c r="ALC122" s="140"/>
      <c r="ALD122" s="140"/>
      <c r="ALE122" s="140"/>
      <c r="ALF122" s="140"/>
      <c r="ALG122" s="140"/>
      <c r="ALH122" s="140"/>
      <c r="ALI122" s="140"/>
      <c r="ALJ122" s="140"/>
      <c r="ALK122" s="140"/>
      <c r="ALL122" s="140"/>
      <c r="ALM122" s="140"/>
      <c r="ALN122" s="140"/>
      <c r="ALO122" s="140"/>
      <c r="ALP122" s="140"/>
      <c r="ALQ122" s="140"/>
      <c r="ALR122" s="140"/>
      <c r="ALS122" s="140"/>
      <c r="ALT122" s="140"/>
      <c r="ALU122" s="140"/>
      <c r="ALV122" s="140"/>
      <c r="ALW122" s="140"/>
      <c r="ALX122" s="140"/>
      <c r="ALY122" s="140"/>
      <c r="ALZ122" s="140"/>
      <c r="AMA122" s="140"/>
      <c r="AMB122" s="140"/>
      <c r="AMC122" s="140"/>
      <c r="AMD122" s="140"/>
      <c r="AME122" s="140"/>
      <c r="AMF122" s="140"/>
      <c r="AMG122" s="140"/>
      <c r="AMH122" s="140"/>
      <c r="AMI122" s="140"/>
      <c r="AMJ122" s="140"/>
      <c r="AMK122" s="140"/>
      <c r="AML122" s="140"/>
      <c r="AMM122" s="140"/>
      <c r="AMN122" s="140"/>
      <c r="AMO122" s="140"/>
      <c r="AMP122" s="140"/>
      <c r="AMQ122" s="140"/>
      <c r="AMR122" s="140"/>
      <c r="AMS122" s="140"/>
      <c r="AMT122" s="140"/>
      <c r="AMU122" s="140"/>
      <c r="AMV122" s="140"/>
      <c r="AMW122" s="140"/>
      <c r="AMX122" s="140"/>
      <c r="AMY122" s="140"/>
      <c r="AMZ122" s="140"/>
      <c r="ANA122" s="140"/>
      <c r="ANB122" s="140"/>
      <c r="ANC122" s="140"/>
      <c r="AND122" s="140"/>
      <c r="ANE122" s="140"/>
      <c r="ANF122" s="140"/>
      <c r="ANG122" s="140"/>
      <c r="ANH122" s="140"/>
      <c r="ANI122" s="140"/>
      <c r="ANJ122" s="140"/>
      <c r="ANK122" s="140"/>
      <c r="ANL122" s="140"/>
      <c r="ANM122" s="140"/>
      <c r="ANN122" s="140"/>
      <c r="ANO122" s="140"/>
      <c r="ANP122" s="140"/>
      <c r="ANQ122" s="140"/>
      <c r="ANR122" s="140"/>
      <c r="ANS122" s="140"/>
      <c r="ANT122" s="140"/>
      <c r="ANU122" s="140"/>
      <c r="ANV122" s="140"/>
      <c r="ANW122" s="140"/>
      <c r="ANX122" s="140"/>
      <c r="ANY122" s="140"/>
      <c r="ANZ122" s="140"/>
      <c r="AOA122" s="140"/>
      <c r="AOB122" s="140"/>
      <c r="AOC122" s="140"/>
      <c r="AOD122" s="140"/>
      <c r="AOE122" s="140"/>
      <c r="AOF122" s="140"/>
      <c r="AOG122" s="140"/>
      <c r="AOH122" s="140"/>
      <c r="AOI122" s="140"/>
      <c r="AOJ122" s="140"/>
      <c r="AOK122" s="140"/>
      <c r="AOL122" s="140"/>
      <c r="AOM122" s="140"/>
      <c r="AON122" s="140"/>
      <c r="AOO122" s="140"/>
      <c r="AOP122" s="140"/>
      <c r="AOQ122" s="140"/>
      <c r="AOR122" s="140"/>
      <c r="AOS122" s="140"/>
      <c r="AOT122" s="140"/>
      <c r="AOU122" s="140"/>
      <c r="AOV122" s="140"/>
      <c r="AOW122" s="140"/>
      <c r="AOX122" s="140"/>
      <c r="AOY122" s="140"/>
      <c r="AOZ122" s="140"/>
      <c r="APA122" s="140"/>
      <c r="APB122" s="140"/>
      <c r="APC122" s="140"/>
      <c r="APD122" s="140"/>
      <c r="APE122" s="140"/>
      <c r="APF122" s="140"/>
      <c r="APG122" s="140"/>
      <c r="APH122" s="140"/>
      <c r="API122" s="140"/>
      <c r="APJ122" s="140"/>
      <c r="APK122" s="140"/>
      <c r="APL122" s="140"/>
      <c r="APM122" s="140"/>
      <c r="APN122" s="140"/>
      <c r="APO122" s="140"/>
      <c r="APP122" s="140"/>
      <c r="APQ122" s="140"/>
      <c r="APR122" s="140"/>
      <c r="APS122" s="140"/>
      <c r="APT122" s="140"/>
      <c r="APU122" s="140"/>
      <c r="APV122" s="140"/>
      <c r="APW122" s="140"/>
      <c r="APX122" s="140"/>
      <c r="APY122" s="140"/>
      <c r="APZ122" s="140"/>
      <c r="AQA122" s="140"/>
      <c r="AQB122" s="140"/>
      <c r="AQC122" s="140"/>
      <c r="AQD122" s="140"/>
      <c r="AQE122" s="140"/>
      <c r="AQF122" s="140"/>
      <c r="AQG122" s="140"/>
      <c r="AQH122" s="140"/>
      <c r="AQI122" s="140"/>
      <c r="AQJ122" s="140"/>
      <c r="AQK122" s="140"/>
      <c r="AQL122" s="140"/>
      <c r="AQM122" s="140"/>
      <c r="AQN122" s="140"/>
      <c r="AQO122" s="140"/>
      <c r="AQP122" s="140"/>
      <c r="AQQ122" s="140"/>
      <c r="AQR122" s="140"/>
      <c r="AQS122" s="140"/>
      <c r="AQT122" s="140"/>
      <c r="AQU122" s="140"/>
      <c r="AQV122" s="140"/>
      <c r="AQW122" s="140"/>
      <c r="AQX122" s="140"/>
      <c r="AQY122" s="140"/>
      <c r="AQZ122" s="140"/>
      <c r="ARA122" s="140"/>
      <c r="ARB122" s="140"/>
      <c r="ARC122" s="140"/>
      <c r="ARD122" s="140"/>
      <c r="ARE122" s="140"/>
      <c r="ARF122" s="140"/>
      <c r="ARG122" s="140"/>
      <c r="ARH122" s="140"/>
      <c r="ARI122" s="140"/>
      <c r="ARJ122" s="140"/>
      <c r="ARK122" s="140"/>
      <c r="ARL122" s="140"/>
      <c r="ARM122" s="140"/>
      <c r="ARN122" s="140"/>
      <c r="ARO122" s="140"/>
      <c r="ARP122" s="140"/>
      <c r="ARQ122" s="140"/>
      <c r="ARR122" s="140"/>
      <c r="ARS122" s="140"/>
      <c r="ART122" s="140"/>
      <c r="ARU122" s="140"/>
      <c r="ARV122" s="140"/>
      <c r="ARW122" s="140"/>
      <c r="ARX122" s="140"/>
      <c r="ARY122" s="140"/>
      <c r="ARZ122" s="140"/>
      <c r="ASA122" s="140"/>
      <c r="ASB122" s="140"/>
      <c r="ASC122" s="140"/>
      <c r="ASD122" s="140"/>
      <c r="ASE122" s="140"/>
      <c r="ASF122" s="140"/>
      <c r="ASG122" s="140"/>
      <c r="ASH122" s="140"/>
      <c r="ASI122" s="140"/>
      <c r="ASJ122" s="140"/>
      <c r="ASK122" s="140"/>
      <c r="ASL122" s="140"/>
      <c r="ASM122" s="140"/>
      <c r="ASN122" s="140"/>
      <c r="ASO122" s="140"/>
      <c r="ASP122" s="140"/>
      <c r="ASQ122" s="140"/>
      <c r="ASR122" s="140"/>
      <c r="ASS122" s="140"/>
      <c r="AST122" s="140"/>
      <c r="ASU122" s="140"/>
      <c r="ASV122" s="140"/>
      <c r="ASW122" s="140"/>
      <c r="ASX122" s="140"/>
      <c r="ASY122" s="140"/>
      <c r="ASZ122" s="140"/>
      <c r="ATA122" s="140"/>
      <c r="ATB122" s="140"/>
      <c r="ATC122" s="140"/>
      <c r="ATD122" s="140"/>
      <c r="ATE122" s="140"/>
      <c r="ATF122" s="140"/>
      <c r="ATG122" s="140"/>
      <c r="ATH122" s="140"/>
      <c r="ATI122" s="140"/>
      <c r="ATJ122" s="140"/>
      <c r="ATK122" s="140"/>
      <c r="ATL122" s="140"/>
      <c r="ATM122" s="140"/>
      <c r="ATN122" s="140"/>
      <c r="ATO122" s="140"/>
      <c r="ATP122" s="140"/>
      <c r="ATQ122" s="140"/>
      <c r="ATR122" s="140"/>
      <c r="ATS122" s="140"/>
      <c r="ATT122" s="140"/>
      <c r="ATU122" s="140"/>
      <c r="ATV122" s="140"/>
      <c r="ATW122" s="140"/>
      <c r="ATX122" s="140"/>
      <c r="ATY122" s="140"/>
      <c r="ATZ122" s="140"/>
      <c r="AUA122" s="140"/>
      <c r="AUB122" s="140"/>
      <c r="AUC122" s="140"/>
      <c r="AUD122" s="140"/>
      <c r="AUE122" s="140"/>
      <c r="AUF122" s="140"/>
      <c r="AUG122" s="140"/>
      <c r="AUH122" s="140"/>
      <c r="AUI122" s="140"/>
      <c r="AUJ122" s="140"/>
      <c r="AUK122" s="140"/>
      <c r="AUL122" s="140"/>
      <c r="AUM122" s="140"/>
      <c r="AUN122" s="140"/>
      <c r="AUO122" s="140"/>
      <c r="AUP122" s="140"/>
      <c r="AUQ122" s="140"/>
      <c r="AUR122" s="140"/>
      <c r="AUS122" s="140"/>
      <c r="AUT122" s="140"/>
      <c r="AUU122" s="140"/>
      <c r="AUV122" s="140"/>
      <c r="AUW122" s="140"/>
      <c r="AUX122" s="140"/>
      <c r="AUY122" s="140"/>
      <c r="AUZ122" s="140"/>
      <c r="AVA122" s="140"/>
      <c r="AVB122" s="140"/>
      <c r="AVC122" s="140"/>
      <c r="AVD122" s="140"/>
      <c r="AVE122" s="140"/>
      <c r="AVF122" s="140"/>
      <c r="AVG122" s="140"/>
      <c r="AVH122" s="140"/>
      <c r="AVI122" s="140"/>
      <c r="AVJ122" s="140"/>
      <c r="AVK122" s="140"/>
      <c r="AVL122" s="140"/>
      <c r="AVM122" s="140"/>
      <c r="AVN122" s="140"/>
      <c r="AVO122" s="140"/>
      <c r="AVP122" s="140"/>
      <c r="AVQ122" s="140"/>
      <c r="AVR122" s="140"/>
      <c r="AVS122" s="140"/>
      <c r="AVT122" s="140"/>
      <c r="AVU122" s="140"/>
      <c r="AVV122" s="140"/>
      <c r="AVW122" s="140"/>
      <c r="AVX122" s="140"/>
      <c r="AVY122" s="140"/>
      <c r="AVZ122" s="140"/>
      <c r="AWA122" s="140"/>
      <c r="AWB122" s="140"/>
      <c r="AWC122" s="140"/>
      <c r="AWD122" s="140"/>
      <c r="AWE122" s="140"/>
      <c r="AWF122" s="140"/>
      <c r="AWG122" s="140"/>
      <c r="AWH122" s="140"/>
      <c r="AWI122" s="140"/>
      <c r="AWJ122" s="140"/>
      <c r="AWK122" s="140"/>
      <c r="AWL122" s="140"/>
      <c r="AWM122" s="140"/>
      <c r="AWN122" s="140"/>
      <c r="AWO122" s="140"/>
      <c r="AWP122" s="140"/>
      <c r="AWQ122" s="140"/>
      <c r="AWR122" s="140"/>
      <c r="AWS122" s="140"/>
      <c r="AWT122" s="140"/>
      <c r="AWU122" s="140"/>
      <c r="AWV122" s="140"/>
      <c r="AWW122" s="140"/>
      <c r="AWX122" s="140"/>
      <c r="AWY122" s="140"/>
      <c r="AWZ122" s="140"/>
      <c r="AXA122" s="140"/>
      <c r="AXB122" s="140"/>
      <c r="AXC122" s="140"/>
      <c r="AXD122" s="140"/>
      <c r="AXE122" s="140"/>
      <c r="AXF122" s="140"/>
      <c r="AXG122" s="140"/>
      <c r="AXH122" s="140"/>
      <c r="AXI122" s="140"/>
      <c r="AXJ122" s="140"/>
      <c r="AXK122" s="140"/>
      <c r="AXL122" s="140"/>
      <c r="AXM122" s="140"/>
      <c r="AXN122" s="140"/>
      <c r="AXO122" s="140"/>
      <c r="AXP122" s="140"/>
      <c r="AXQ122" s="140"/>
      <c r="AXR122" s="140"/>
      <c r="AXS122" s="140"/>
      <c r="AXT122" s="140"/>
      <c r="AXU122" s="140"/>
      <c r="AXV122" s="140"/>
      <c r="AXW122" s="140"/>
      <c r="AXX122" s="140"/>
      <c r="AXY122" s="140"/>
      <c r="AXZ122" s="140"/>
      <c r="AYA122" s="140"/>
      <c r="AYB122" s="140"/>
      <c r="AYC122" s="140"/>
      <c r="AYD122" s="140"/>
      <c r="AYE122" s="140"/>
      <c r="AYF122" s="140"/>
      <c r="AYG122" s="140"/>
      <c r="AYH122" s="140"/>
      <c r="AYI122" s="140"/>
      <c r="AYJ122" s="140"/>
      <c r="AYK122" s="140"/>
      <c r="AYL122" s="140"/>
      <c r="AYM122" s="140"/>
      <c r="AYN122" s="140"/>
      <c r="AYO122" s="140"/>
      <c r="AYP122" s="140"/>
      <c r="AYQ122" s="140"/>
      <c r="AYR122" s="140"/>
      <c r="AYS122" s="140"/>
      <c r="AYT122" s="140"/>
      <c r="AYU122" s="140"/>
      <c r="AYV122" s="140"/>
      <c r="AYW122" s="140"/>
      <c r="AYX122" s="140"/>
      <c r="AYY122" s="140"/>
      <c r="AYZ122" s="140"/>
      <c r="AZA122" s="140"/>
      <c r="AZB122" s="140"/>
      <c r="AZC122" s="140"/>
      <c r="AZD122" s="140"/>
      <c r="AZE122" s="140"/>
      <c r="AZF122" s="140"/>
      <c r="AZG122" s="140"/>
      <c r="AZH122" s="140"/>
      <c r="AZI122" s="140"/>
      <c r="AZJ122" s="140"/>
      <c r="AZK122" s="140"/>
      <c r="AZL122" s="140"/>
      <c r="AZM122" s="140"/>
      <c r="AZN122" s="140"/>
      <c r="AZO122" s="140"/>
      <c r="AZP122" s="140"/>
      <c r="AZQ122" s="140"/>
      <c r="AZR122" s="140"/>
      <c r="AZS122" s="140"/>
      <c r="AZT122" s="140"/>
      <c r="AZU122" s="140"/>
      <c r="AZV122" s="140"/>
      <c r="AZW122" s="140"/>
      <c r="AZX122" s="140"/>
      <c r="AZY122" s="140"/>
      <c r="AZZ122" s="140"/>
      <c r="BAA122" s="140"/>
      <c r="BAB122" s="140"/>
      <c r="BAC122" s="140"/>
      <c r="BAD122" s="140"/>
      <c r="BAE122" s="140"/>
      <c r="BAF122" s="140"/>
      <c r="BAG122" s="140"/>
      <c r="BAH122" s="140"/>
      <c r="BAI122" s="140"/>
      <c r="BAJ122" s="140"/>
      <c r="BAK122" s="140"/>
      <c r="BAL122" s="140"/>
      <c r="BAM122" s="140"/>
      <c r="BAN122" s="140"/>
      <c r="BAO122" s="140"/>
      <c r="BAP122" s="140"/>
      <c r="BAQ122" s="140"/>
      <c r="BAR122" s="140"/>
      <c r="BAS122" s="140"/>
      <c r="BAT122" s="140"/>
      <c r="BAU122" s="140"/>
      <c r="BAV122" s="140"/>
      <c r="BAW122" s="140"/>
      <c r="BAX122" s="140"/>
      <c r="BAY122" s="140"/>
      <c r="BAZ122" s="140"/>
      <c r="BBA122" s="140"/>
      <c r="BBB122" s="140"/>
      <c r="BBC122" s="140"/>
      <c r="BBD122" s="140"/>
      <c r="BBE122" s="140"/>
      <c r="BBF122" s="140"/>
      <c r="BBG122" s="140"/>
      <c r="BBH122" s="140"/>
      <c r="BBI122" s="140"/>
      <c r="BBJ122" s="140"/>
      <c r="BBK122" s="140"/>
      <c r="BBL122" s="140"/>
      <c r="BBM122" s="140"/>
      <c r="BBN122" s="140"/>
      <c r="BBO122" s="140"/>
      <c r="BBP122" s="140"/>
      <c r="BBQ122" s="140"/>
      <c r="BBR122" s="140"/>
      <c r="BBS122" s="140"/>
      <c r="BBT122" s="140"/>
      <c r="BBU122" s="140"/>
      <c r="BBV122" s="140"/>
      <c r="BBW122" s="140"/>
      <c r="BBX122" s="140"/>
      <c r="BBY122" s="140"/>
      <c r="BBZ122" s="140"/>
      <c r="BCA122" s="140"/>
      <c r="BCB122" s="140"/>
      <c r="BCC122" s="140"/>
      <c r="BCD122" s="140"/>
      <c r="BCE122" s="140"/>
      <c r="BCF122" s="140"/>
      <c r="BCG122" s="140"/>
      <c r="BCH122" s="140"/>
      <c r="BCI122" s="140"/>
      <c r="BCJ122" s="140"/>
      <c r="BCK122" s="140"/>
      <c r="BCL122" s="140"/>
      <c r="BCM122" s="140"/>
      <c r="BCN122" s="140"/>
      <c r="BCO122" s="140"/>
      <c r="BCP122" s="140"/>
      <c r="BCQ122" s="140"/>
      <c r="BCR122" s="140"/>
      <c r="BCS122" s="140"/>
      <c r="BCT122" s="140"/>
      <c r="BCU122" s="140"/>
      <c r="BCV122" s="140"/>
      <c r="BCW122" s="140"/>
      <c r="BCX122" s="140"/>
      <c r="BCY122" s="140"/>
      <c r="BCZ122" s="140"/>
      <c r="BDA122" s="140"/>
      <c r="BDB122" s="140"/>
      <c r="BDC122" s="140"/>
      <c r="BDD122" s="140"/>
      <c r="BDE122" s="140"/>
      <c r="BDF122" s="140"/>
      <c r="BDG122" s="140"/>
      <c r="BDH122" s="140"/>
      <c r="BDI122" s="140"/>
      <c r="BDJ122" s="140"/>
      <c r="BDK122" s="140"/>
      <c r="BDL122" s="140"/>
      <c r="BDM122" s="140"/>
      <c r="BDN122" s="140"/>
      <c r="BDO122" s="140"/>
      <c r="BDP122" s="140"/>
      <c r="BDQ122" s="140"/>
      <c r="BDR122" s="140"/>
      <c r="BDS122" s="140"/>
      <c r="BDT122" s="140"/>
      <c r="BDU122" s="140"/>
      <c r="BDV122" s="140"/>
      <c r="BDW122" s="140"/>
      <c r="BDX122" s="140"/>
      <c r="BDY122" s="140"/>
      <c r="BDZ122" s="140"/>
      <c r="BEA122" s="140"/>
      <c r="BEB122" s="140"/>
      <c r="BEC122" s="140"/>
      <c r="BED122" s="140"/>
      <c r="BEE122" s="140"/>
      <c r="BEF122" s="140"/>
      <c r="BEG122" s="140"/>
      <c r="BEH122" s="140"/>
      <c r="BEI122" s="140"/>
      <c r="BEJ122" s="140"/>
      <c r="BEK122" s="140"/>
      <c r="BEL122" s="140"/>
      <c r="BEM122" s="140"/>
      <c r="BEN122" s="140"/>
      <c r="BEO122" s="140"/>
      <c r="BEP122" s="140"/>
      <c r="BEQ122" s="140"/>
      <c r="BER122" s="140"/>
      <c r="BES122" s="140"/>
      <c r="BET122" s="140"/>
      <c r="BEU122" s="140"/>
      <c r="BEV122" s="140"/>
      <c r="BEW122" s="140"/>
      <c r="BEX122" s="140"/>
      <c r="BEY122" s="140"/>
      <c r="BEZ122" s="140"/>
      <c r="BFA122" s="140"/>
      <c r="BFB122" s="140"/>
      <c r="BFC122" s="140"/>
      <c r="BFD122" s="140"/>
      <c r="BFE122" s="140"/>
      <c r="BFF122" s="140"/>
      <c r="BFG122" s="140"/>
      <c r="BFH122" s="140"/>
      <c r="BFI122" s="140"/>
      <c r="BFJ122" s="140"/>
      <c r="BFK122" s="140"/>
      <c r="BFL122" s="140"/>
      <c r="BFM122" s="140"/>
      <c r="BFN122" s="140"/>
      <c r="BFO122" s="140"/>
      <c r="BFP122" s="140"/>
      <c r="BFQ122" s="140"/>
      <c r="BFR122" s="140"/>
      <c r="BFS122" s="140"/>
      <c r="BFT122" s="140"/>
      <c r="BFU122" s="140"/>
      <c r="BFV122" s="140"/>
      <c r="BFW122" s="140"/>
      <c r="BFX122" s="140"/>
      <c r="BFY122" s="140"/>
      <c r="BFZ122" s="140"/>
      <c r="BGA122" s="140"/>
      <c r="BGB122" s="140"/>
      <c r="BGC122" s="140"/>
      <c r="BGD122" s="140"/>
      <c r="BGE122" s="140"/>
      <c r="BGF122" s="140"/>
      <c r="BGG122" s="140"/>
      <c r="BGH122" s="140"/>
      <c r="BGI122" s="140"/>
      <c r="BGJ122" s="140"/>
      <c r="BGK122" s="140"/>
      <c r="BGL122" s="140"/>
      <c r="BGM122" s="140"/>
      <c r="BGN122" s="140"/>
      <c r="BGO122" s="140"/>
      <c r="BGP122" s="140"/>
      <c r="BGQ122" s="140"/>
      <c r="BGR122" s="140"/>
      <c r="BGS122" s="140"/>
      <c r="BGT122" s="140"/>
      <c r="BGU122" s="140"/>
      <c r="BGV122" s="140"/>
      <c r="BGW122" s="140"/>
      <c r="BGX122" s="140"/>
      <c r="BGY122" s="140"/>
      <c r="BGZ122" s="140"/>
      <c r="BHA122" s="140"/>
      <c r="BHB122" s="140"/>
      <c r="BHC122" s="140"/>
      <c r="BHD122" s="140"/>
      <c r="BHE122" s="140"/>
      <c r="BHF122" s="140"/>
      <c r="BHG122" s="140"/>
      <c r="BHH122" s="140"/>
      <c r="BHI122" s="140"/>
      <c r="BHJ122" s="140"/>
      <c r="BHK122" s="140"/>
      <c r="BHL122" s="140"/>
      <c r="BHM122" s="140"/>
      <c r="BHN122" s="140"/>
      <c r="BHO122" s="140"/>
      <c r="BHP122" s="140"/>
      <c r="BHQ122" s="140"/>
      <c r="BHR122" s="140"/>
      <c r="BHS122" s="140"/>
      <c r="BHT122" s="140"/>
      <c r="BHU122" s="140"/>
      <c r="BHV122" s="140"/>
      <c r="BHW122" s="140"/>
      <c r="BHX122" s="140"/>
      <c r="BHY122" s="140"/>
      <c r="BHZ122" s="140"/>
      <c r="BIA122" s="140"/>
      <c r="BIB122" s="140"/>
      <c r="BIC122" s="140"/>
      <c r="BID122" s="140"/>
      <c r="BIE122" s="140"/>
      <c r="BIF122" s="140"/>
      <c r="BIG122" s="140"/>
      <c r="BIH122" s="140"/>
      <c r="BII122" s="140"/>
      <c r="BIJ122" s="140"/>
      <c r="BIK122" s="140"/>
      <c r="BIL122" s="140"/>
      <c r="BIM122" s="140"/>
      <c r="BIN122" s="140"/>
      <c r="BIO122" s="140"/>
      <c r="BIP122" s="140"/>
      <c r="BIQ122" s="140"/>
      <c r="BIR122" s="140"/>
      <c r="BIS122" s="140"/>
      <c r="BIT122" s="140"/>
      <c r="BIU122" s="140"/>
      <c r="BIV122" s="140"/>
      <c r="BIW122" s="140"/>
      <c r="BIX122" s="140"/>
      <c r="BIY122" s="140"/>
      <c r="BIZ122" s="140"/>
      <c r="BJA122" s="140"/>
      <c r="BJB122" s="140"/>
      <c r="BJC122" s="140"/>
      <c r="BJD122" s="140"/>
      <c r="BJE122" s="140"/>
      <c r="BJF122" s="140"/>
      <c r="BJG122" s="140"/>
      <c r="BJH122" s="140"/>
      <c r="BJI122" s="140"/>
      <c r="BJJ122" s="140"/>
      <c r="BJK122" s="140"/>
      <c r="BJL122" s="140"/>
      <c r="BJM122" s="140"/>
      <c r="BJN122" s="140"/>
      <c r="BJO122" s="140"/>
      <c r="BJP122" s="140"/>
      <c r="BJQ122" s="140"/>
      <c r="BJR122" s="140"/>
      <c r="BJS122" s="140"/>
      <c r="BJT122" s="140"/>
      <c r="BJU122" s="140"/>
      <c r="BJV122" s="140"/>
      <c r="BJW122" s="140"/>
      <c r="BJX122" s="140"/>
      <c r="BJY122" s="140"/>
      <c r="BJZ122" s="140"/>
      <c r="BKA122" s="140"/>
      <c r="BKB122" s="140"/>
      <c r="BKC122" s="140"/>
      <c r="BKD122" s="140"/>
      <c r="BKE122" s="140"/>
      <c r="BKF122" s="140"/>
      <c r="BKG122" s="140"/>
      <c r="BKH122" s="140"/>
      <c r="BKI122" s="140"/>
      <c r="BKJ122" s="140"/>
      <c r="BKK122" s="140"/>
      <c r="BKL122" s="140"/>
      <c r="BKM122" s="140"/>
      <c r="BKN122" s="140"/>
      <c r="BKO122" s="140"/>
      <c r="BKP122" s="140"/>
      <c r="BKQ122" s="140"/>
      <c r="BKR122" s="140"/>
      <c r="BKS122" s="140"/>
      <c r="BKT122" s="140"/>
      <c r="BKU122" s="140"/>
      <c r="BKV122" s="140"/>
      <c r="BKW122" s="140"/>
      <c r="BKX122" s="140"/>
      <c r="BKY122" s="140"/>
      <c r="BKZ122" s="140"/>
      <c r="BLA122" s="140"/>
      <c r="BLB122" s="140"/>
      <c r="BLC122" s="140"/>
      <c r="BLD122" s="140"/>
      <c r="BLE122" s="140"/>
      <c r="BLF122" s="140"/>
      <c r="BLG122" s="140"/>
      <c r="BLH122" s="140"/>
      <c r="BLI122" s="140"/>
      <c r="BLJ122" s="140"/>
      <c r="BLK122" s="140"/>
      <c r="BLL122" s="140"/>
      <c r="BLM122" s="140"/>
      <c r="BLN122" s="140"/>
      <c r="BLO122" s="140"/>
      <c r="BLP122" s="140"/>
      <c r="BLQ122" s="140"/>
      <c r="BLR122" s="140"/>
      <c r="BLS122" s="140"/>
      <c r="BLT122" s="140"/>
      <c r="BLU122" s="140"/>
      <c r="BLV122" s="140"/>
      <c r="BLW122" s="140"/>
      <c r="BLX122" s="140"/>
      <c r="BLY122" s="140"/>
      <c r="BLZ122" s="140"/>
      <c r="BMA122" s="140"/>
      <c r="BMB122" s="140"/>
      <c r="BMC122" s="140"/>
      <c r="BMD122" s="140"/>
      <c r="BME122" s="140"/>
      <c r="BMF122" s="140"/>
      <c r="BMG122" s="140"/>
      <c r="BMH122" s="140"/>
      <c r="BMI122" s="140"/>
      <c r="BMJ122" s="140"/>
      <c r="BMK122" s="140"/>
      <c r="BML122" s="140"/>
      <c r="BMM122" s="140"/>
      <c r="BMN122" s="140"/>
      <c r="BMO122" s="140"/>
      <c r="BMP122" s="140"/>
      <c r="BMQ122" s="140"/>
      <c r="BMR122" s="140"/>
      <c r="BMS122" s="140"/>
      <c r="BMT122" s="140"/>
      <c r="BMU122" s="140"/>
      <c r="BMV122" s="140"/>
      <c r="BMW122" s="140"/>
      <c r="BMX122" s="140"/>
      <c r="BMY122" s="140"/>
      <c r="BMZ122" s="140"/>
      <c r="BNA122" s="140"/>
      <c r="BNB122" s="140"/>
      <c r="BNC122" s="140"/>
      <c r="BND122" s="140"/>
      <c r="BNE122" s="140"/>
      <c r="BNF122" s="140"/>
      <c r="BNG122" s="140"/>
      <c r="BNH122" s="140"/>
      <c r="BNI122" s="140"/>
      <c r="BNJ122" s="140"/>
      <c r="BNK122" s="140"/>
      <c r="BNL122" s="140"/>
      <c r="BNM122" s="140"/>
      <c r="BNN122" s="140"/>
      <c r="BNO122" s="140"/>
      <c r="BNP122" s="140"/>
      <c r="BNQ122" s="140"/>
      <c r="BNR122" s="140"/>
      <c r="BNS122" s="140"/>
      <c r="BNT122" s="140"/>
      <c r="BNU122" s="140"/>
      <c r="BNV122" s="140"/>
      <c r="BNW122" s="140"/>
      <c r="BNX122" s="140"/>
      <c r="BNY122" s="140"/>
      <c r="BNZ122" s="140"/>
      <c r="BOA122" s="140"/>
      <c r="BOB122" s="140"/>
      <c r="BOC122" s="140"/>
      <c r="BOD122" s="140"/>
      <c r="BOE122" s="140"/>
      <c r="BOF122" s="140"/>
      <c r="BOG122" s="140"/>
      <c r="BOH122" s="140"/>
      <c r="BOI122" s="140"/>
      <c r="BOJ122" s="140"/>
      <c r="BOK122" s="140"/>
      <c r="BOL122" s="140"/>
      <c r="BOM122" s="140"/>
      <c r="BON122" s="140"/>
      <c r="BOO122" s="140"/>
      <c r="BOP122" s="140"/>
      <c r="BOQ122" s="140"/>
      <c r="BOR122" s="140"/>
      <c r="BOS122" s="140"/>
      <c r="BOT122" s="140"/>
      <c r="BOU122" s="140"/>
      <c r="BOV122" s="140"/>
      <c r="BOW122" s="140"/>
      <c r="BOX122" s="140"/>
      <c r="BOY122" s="140"/>
      <c r="BOZ122" s="140"/>
      <c r="BPA122" s="140"/>
      <c r="BPB122" s="140"/>
      <c r="BPC122" s="140"/>
      <c r="BPD122" s="140"/>
      <c r="BPE122" s="140"/>
      <c r="BPF122" s="140"/>
      <c r="BPG122" s="140"/>
      <c r="BPH122" s="140"/>
      <c r="BPI122" s="140"/>
      <c r="BPJ122" s="140"/>
      <c r="BPK122" s="140"/>
      <c r="BPL122" s="140"/>
      <c r="BPM122" s="140"/>
      <c r="BPN122" s="140"/>
      <c r="BPO122" s="140"/>
      <c r="BPP122" s="140"/>
      <c r="BPQ122" s="140"/>
      <c r="BPR122" s="140"/>
      <c r="BPS122" s="140"/>
      <c r="BPT122" s="140"/>
      <c r="BPU122" s="140"/>
      <c r="BPV122" s="140"/>
      <c r="BPW122" s="140"/>
      <c r="BPX122" s="140"/>
      <c r="BPY122" s="140"/>
      <c r="BPZ122" s="140"/>
      <c r="BQA122" s="140"/>
      <c r="BQB122" s="140"/>
      <c r="BQC122" s="140"/>
      <c r="BQD122" s="140"/>
      <c r="BQE122" s="140"/>
      <c r="BQF122" s="140"/>
      <c r="BQG122" s="140"/>
      <c r="BQH122" s="140"/>
      <c r="BQI122" s="140"/>
      <c r="BQJ122" s="140"/>
      <c r="BQK122" s="140"/>
      <c r="BQL122" s="140"/>
      <c r="BQM122" s="140"/>
      <c r="BQN122" s="140"/>
      <c r="BQO122" s="140"/>
      <c r="BQP122" s="140"/>
      <c r="BQQ122" s="140"/>
      <c r="BQR122" s="140"/>
      <c r="BQS122" s="140"/>
      <c r="BQT122" s="140"/>
      <c r="BQU122" s="140"/>
      <c r="BQV122" s="140"/>
      <c r="BQW122" s="140"/>
      <c r="BQX122" s="140"/>
      <c r="BQY122" s="140"/>
      <c r="BQZ122" s="140"/>
      <c r="BRA122" s="140"/>
      <c r="BRB122" s="140"/>
      <c r="BRC122" s="140"/>
      <c r="BRD122" s="140"/>
      <c r="BRE122" s="140"/>
      <c r="BRF122" s="140"/>
      <c r="BRG122" s="140"/>
      <c r="BRH122" s="140"/>
      <c r="BRI122" s="140"/>
      <c r="BRJ122" s="140"/>
      <c r="BRK122" s="140"/>
      <c r="BRL122" s="140"/>
      <c r="BRM122" s="140"/>
      <c r="BRN122" s="140"/>
      <c r="BRO122" s="140"/>
      <c r="BRP122" s="140"/>
      <c r="BRQ122" s="140"/>
      <c r="BRR122" s="140"/>
      <c r="BRS122" s="140"/>
      <c r="BRT122" s="140"/>
      <c r="BRU122" s="140"/>
      <c r="BRV122" s="140"/>
      <c r="BRW122" s="140"/>
      <c r="BRX122" s="140"/>
      <c r="BRY122" s="140"/>
      <c r="BRZ122" s="140"/>
      <c r="BSA122" s="140"/>
      <c r="BSB122" s="140"/>
      <c r="BSC122" s="140"/>
      <c r="BSD122" s="140"/>
      <c r="BSE122" s="140"/>
      <c r="BSF122" s="140"/>
      <c r="BSG122" s="140"/>
      <c r="BSH122" s="140"/>
      <c r="BSI122" s="140"/>
      <c r="BSJ122" s="140"/>
      <c r="BSK122" s="140"/>
      <c r="BSL122" s="140"/>
      <c r="BSM122" s="140"/>
      <c r="BSN122" s="140"/>
      <c r="BSO122" s="140"/>
      <c r="BSP122" s="140"/>
      <c r="BSQ122" s="140"/>
      <c r="BSR122" s="140"/>
      <c r="BSS122" s="140"/>
      <c r="BST122" s="140"/>
      <c r="BSU122" s="140"/>
      <c r="BSV122" s="140"/>
      <c r="BSW122" s="140"/>
      <c r="BSX122" s="140"/>
      <c r="BSY122" s="140"/>
      <c r="BSZ122" s="140"/>
      <c r="BTA122" s="140"/>
      <c r="BTB122" s="140"/>
      <c r="BTC122" s="140"/>
      <c r="BTD122" s="140"/>
      <c r="BTE122" s="140"/>
      <c r="BTF122" s="140"/>
      <c r="BTG122" s="140"/>
      <c r="BTH122" s="140"/>
      <c r="BTI122" s="140"/>
      <c r="BTJ122" s="140"/>
      <c r="BTK122" s="140"/>
      <c r="BTL122" s="140"/>
      <c r="BTM122" s="140"/>
      <c r="BTN122" s="140"/>
      <c r="BTO122" s="140"/>
      <c r="BTP122" s="140"/>
      <c r="BTQ122" s="140"/>
      <c r="BTR122" s="140"/>
      <c r="BTS122" s="140"/>
      <c r="BTT122" s="140"/>
      <c r="BTU122" s="140"/>
      <c r="BTV122" s="140"/>
      <c r="BTW122" s="140"/>
      <c r="BTX122" s="140"/>
      <c r="BTY122" s="140"/>
      <c r="BTZ122" s="140"/>
      <c r="BUA122" s="140"/>
      <c r="BUB122" s="140"/>
      <c r="BUC122" s="140"/>
      <c r="BUD122" s="140"/>
      <c r="BUE122" s="140"/>
      <c r="BUF122" s="140"/>
      <c r="BUG122" s="140"/>
      <c r="BUH122" s="140"/>
      <c r="BUI122" s="140"/>
      <c r="BUJ122" s="140"/>
      <c r="BUK122" s="140"/>
      <c r="BUL122" s="140"/>
      <c r="BUM122" s="140"/>
      <c r="BUN122" s="140"/>
      <c r="BUO122" s="140"/>
      <c r="BUP122" s="140"/>
      <c r="BUQ122" s="140"/>
      <c r="BUR122" s="140"/>
      <c r="BUS122" s="140"/>
      <c r="BUT122" s="140"/>
      <c r="BUU122" s="140"/>
      <c r="BUV122" s="140"/>
      <c r="BUW122" s="140"/>
      <c r="BUX122" s="140"/>
      <c r="BUY122" s="140"/>
      <c r="BUZ122" s="140"/>
      <c r="BVA122" s="140"/>
      <c r="BVB122" s="140"/>
      <c r="BVC122" s="140"/>
      <c r="BVD122" s="140"/>
      <c r="BVE122" s="140"/>
      <c r="BVF122" s="140"/>
      <c r="BVG122" s="140"/>
      <c r="BVH122" s="140"/>
      <c r="BVI122" s="140"/>
      <c r="BVJ122" s="140"/>
      <c r="BVK122" s="140"/>
      <c r="BVL122" s="140"/>
      <c r="BVM122" s="140"/>
      <c r="BVN122" s="140"/>
      <c r="BVO122" s="140"/>
      <c r="BVP122" s="140"/>
      <c r="BVQ122" s="140"/>
      <c r="BVR122" s="140"/>
      <c r="BVS122" s="140"/>
      <c r="BVT122" s="140"/>
      <c r="BVU122" s="140"/>
      <c r="BVV122" s="140"/>
      <c r="BVW122" s="140"/>
      <c r="BVX122" s="140"/>
      <c r="BVY122" s="140"/>
      <c r="BVZ122" s="140"/>
      <c r="BWA122" s="140"/>
      <c r="BWB122" s="140"/>
      <c r="BWC122" s="140"/>
      <c r="BWD122" s="140"/>
      <c r="BWE122" s="140"/>
      <c r="BWF122" s="140"/>
      <c r="BWG122" s="140"/>
      <c r="BWH122" s="140"/>
      <c r="BWI122" s="140"/>
      <c r="BWJ122" s="140"/>
      <c r="BWK122" s="140"/>
      <c r="BWL122" s="140"/>
      <c r="BWM122" s="140"/>
      <c r="BWN122" s="140"/>
      <c r="BWO122" s="140"/>
      <c r="BWP122" s="140"/>
      <c r="BWQ122" s="140"/>
      <c r="BWR122" s="140"/>
      <c r="BWS122" s="140"/>
      <c r="BWT122" s="140"/>
      <c r="BWU122" s="140"/>
      <c r="BWV122" s="140"/>
      <c r="BWW122" s="140"/>
      <c r="BWX122" s="140"/>
      <c r="BWY122" s="140"/>
      <c r="BWZ122" s="140"/>
      <c r="BXA122" s="140"/>
      <c r="BXB122" s="140"/>
      <c r="BXC122" s="140"/>
      <c r="BXD122" s="140"/>
      <c r="BXE122" s="140"/>
      <c r="BXF122" s="140"/>
      <c r="BXG122" s="140"/>
      <c r="BXH122" s="140"/>
      <c r="BXI122" s="140"/>
      <c r="BXJ122" s="140"/>
      <c r="BXK122" s="140"/>
      <c r="BXL122" s="140"/>
      <c r="BXM122" s="140"/>
      <c r="BXN122" s="140"/>
      <c r="BXO122" s="140"/>
      <c r="BXP122" s="140"/>
      <c r="BXQ122" s="140"/>
      <c r="BXR122" s="140"/>
      <c r="BXS122" s="140"/>
      <c r="BXT122" s="140"/>
      <c r="BXU122" s="140"/>
      <c r="BXV122" s="140"/>
      <c r="BXW122" s="140"/>
      <c r="BXX122" s="140"/>
      <c r="BXY122" s="140"/>
      <c r="BXZ122" s="140"/>
      <c r="BYA122" s="140"/>
      <c r="BYB122" s="140"/>
      <c r="BYC122" s="140"/>
      <c r="BYD122" s="140"/>
      <c r="BYE122" s="140"/>
      <c r="BYF122" s="140"/>
      <c r="BYG122" s="140"/>
      <c r="BYH122" s="140"/>
      <c r="BYI122" s="140"/>
      <c r="BYJ122" s="140"/>
      <c r="BYK122" s="140"/>
      <c r="BYL122" s="140"/>
      <c r="BYM122" s="140"/>
      <c r="BYN122" s="140"/>
      <c r="BYO122" s="140"/>
      <c r="BYP122" s="140"/>
      <c r="BYQ122" s="140"/>
      <c r="BYR122" s="140"/>
      <c r="BYS122" s="140"/>
      <c r="BYT122" s="140"/>
      <c r="BYU122" s="140"/>
      <c r="BYV122" s="140"/>
      <c r="BYW122" s="140"/>
      <c r="BYX122" s="140"/>
      <c r="BYY122" s="140"/>
      <c r="BYZ122" s="140"/>
      <c r="BZA122" s="140"/>
      <c r="BZB122" s="140"/>
      <c r="BZC122" s="140"/>
      <c r="BZD122" s="140"/>
      <c r="BZE122" s="140"/>
      <c r="BZF122" s="140"/>
      <c r="BZG122" s="140"/>
      <c r="BZH122" s="140"/>
      <c r="BZI122" s="140"/>
      <c r="BZJ122" s="140"/>
      <c r="BZK122" s="140"/>
      <c r="BZL122" s="140"/>
      <c r="BZM122" s="140"/>
      <c r="BZN122" s="140"/>
      <c r="BZO122" s="140"/>
      <c r="BZP122" s="140"/>
      <c r="BZQ122" s="140"/>
      <c r="BZR122" s="140"/>
      <c r="BZS122" s="140"/>
      <c r="BZT122" s="140"/>
      <c r="BZU122" s="140"/>
      <c r="BZV122" s="140"/>
      <c r="BZW122" s="140"/>
      <c r="BZX122" s="140"/>
      <c r="BZY122" s="140"/>
      <c r="BZZ122" s="140"/>
      <c r="CAA122" s="140"/>
      <c r="CAB122" s="140"/>
      <c r="CAC122" s="140"/>
      <c r="CAD122" s="140"/>
      <c r="CAE122" s="140"/>
      <c r="CAF122" s="140"/>
      <c r="CAG122" s="140"/>
      <c r="CAH122" s="140"/>
      <c r="CAI122" s="140"/>
      <c r="CAJ122" s="140"/>
      <c r="CAK122" s="140"/>
      <c r="CAL122" s="140"/>
      <c r="CAM122" s="140"/>
      <c r="CAN122" s="140"/>
      <c r="CAO122" s="140"/>
      <c r="CAP122" s="140"/>
      <c r="CAQ122" s="140"/>
      <c r="CAR122" s="140"/>
      <c r="CAS122" s="140"/>
      <c r="CAT122" s="140"/>
      <c r="CAU122" s="140"/>
      <c r="CAV122" s="140"/>
      <c r="CAW122" s="140"/>
      <c r="CAX122" s="140"/>
      <c r="CAY122" s="140"/>
      <c r="CAZ122" s="140"/>
      <c r="CBA122" s="140"/>
      <c r="CBB122" s="140"/>
      <c r="CBC122" s="140"/>
      <c r="CBD122" s="140"/>
      <c r="CBE122" s="140"/>
      <c r="CBF122" s="140"/>
      <c r="CBG122" s="140"/>
      <c r="CBH122" s="140"/>
      <c r="CBI122" s="140"/>
      <c r="CBJ122" s="140"/>
      <c r="CBK122" s="140"/>
      <c r="CBL122" s="140"/>
      <c r="CBM122" s="140"/>
      <c r="CBN122" s="140"/>
      <c r="CBO122" s="140"/>
      <c r="CBP122" s="140"/>
      <c r="CBQ122" s="140"/>
      <c r="CBR122" s="140"/>
      <c r="CBS122" s="140"/>
      <c r="CBT122" s="140"/>
      <c r="CBU122" s="140"/>
      <c r="CBV122" s="140"/>
      <c r="CBW122" s="140"/>
      <c r="CBX122" s="140"/>
      <c r="CBY122" s="140"/>
      <c r="CBZ122" s="140"/>
      <c r="CCA122" s="140"/>
      <c r="CCB122" s="140"/>
      <c r="CCC122" s="140"/>
      <c r="CCD122" s="140"/>
      <c r="CCE122" s="140"/>
      <c r="CCF122" s="140"/>
      <c r="CCG122" s="140"/>
      <c r="CCH122" s="140"/>
      <c r="CCI122" s="140"/>
      <c r="CCJ122" s="140"/>
      <c r="CCK122" s="140"/>
      <c r="CCL122" s="140"/>
      <c r="CCM122" s="140"/>
      <c r="CCN122" s="140"/>
      <c r="CCO122" s="140"/>
      <c r="CCP122" s="140"/>
      <c r="CCQ122" s="140"/>
      <c r="CCR122" s="140"/>
      <c r="CCS122" s="140"/>
      <c r="CCT122" s="140"/>
      <c r="CCU122" s="140"/>
      <c r="CCV122" s="140"/>
      <c r="CCW122" s="140"/>
      <c r="CCX122" s="140"/>
      <c r="CCY122" s="140"/>
      <c r="CCZ122" s="140"/>
      <c r="CDA122" s="140"/>
      <c r="CDB122" s="140"/>
      <c r="CDC122" s="140"/>
      <c r="CDD122" s="140"/>
      <c r="CDE122" s="140"/>
      <c r="CDF122" s="140"/>
      <c r="CDG122" s="140"/>
      <c r="CDH122" s="140"/>
      <c r="CDI122" s="140"/>
      <c r="CDJ122" s="140"/>
      <c r="CDK122" s="140"/>
      <c r="CDL122" s="140"/>
      <c r="CDM122" s="140"/>
      <c r="CDN122" s="140"/>
      <c r="CDO122" s="140"/>
      <c r="CDP122" s="140"/>
      <c r="CDQ122" s="140"/>
      <c r="CDR122" s="140"/>
      <c r="CDS122" s="140"/>
      <c r="CDT122" s="140"/>
      <c r="CDU122" s="140"/>
      <c r="CDV122" s="140"/>
      <c r="CDW122" s="140"/>
      <c r="CDX122" s="140"/>
      <c r="CDY122" s="140"/>
      <c r="CDZ122" s="140"/>
      <c r="CEA122" s="140"/>
      <c r="CEB122" s="140"/>
      <c r="CEC122" s="140"/>
      <c r="CED122" s="140"/>
      <c r="CEE122" s="140"/>
      <c r="CEF122" s="140"/>
      <c r="CEG122" s="140"/>
      <c r="CEH122" s="140"/>
      <c r="CEI122" s="140"/>
      <c r="CEJ122" s="140"/>
      <c r="CEK122" s="140"/>
      <c r="CEL122" s="140"/>
      <c r="CEM122" s="140"/>
      <c r="CEN122" s="140"/>
      <c r="CEO122" s="140"/>
      <c r="CEP122" s="140"/>
      <c r="CEQ122" s="140"/>
      <c r="CER122" s="140"/>
      <c r="CES122" s="140"/>
      <c r="CET122" s="140"/>
      <c r="CEU122" s="140"/>
      <c r="CEV122" s="140"/>
      <c r="CEW122" s="140"/>
      <c r="CEX122" s="140"/>
      <c r="CEY122" s="140"/>
      <c r="CEZ122" s="140"/>
      <c r="CFA122" s="140"/>
      <c r="CFB122" s="140"/>
      <c r="CFC122" s="140"/>
      <c r="CFD122" s="140"/>
      <c r="CFE122" s="140"/>
      <c r="CFF122" s="140"/>
      <c r="CFG122" s="140"/>
      <c r="CFH122" s="140"/>
      <c r="CFI122" s="140"/>
      <c r="CFJ122" s="140"/>
      <c r="CFK122" s="140"/>
      <c r="CFL122" s="140"/>
      <c r="CFM122" s="140"/>
      <c r="CFN122" s="140"/>
      <c r="CFO122" s="140"/>
      <c r="CFP122" s="140"/>
      <c r="CFQ122" s="140"/>
      <c r="CFR122" s="140"/>
      <c r="CFS122" s="140"/>
      <c r="CFT122" s="140"/>
      <c r="CFU122" s="140"/>
      <c r="CFV122" s="140"/>
      <c r="CFW122" s="140"/>
      <c r="CFX122" s="140"/>
      <c r="CFY122" s="140"/>
      <c r="CFZ122" s="140"/>
      <c r="CGA122" s="140"/>
      <c r="CGB122" s="140"/>
      <c r="CGC122" s="140"/>
      <c r="CGD122" s="140"/>
      <c r="CGE122" s="140"/>
      <c r="CGF122" s="140"/>
      <c r="CGG122" s="140"/>
      <c r="CGH122" s="140"/>
      <c r="CGI122" s="140"/>
      <c r="CGJ122" s="140"/>
      <c r="CGK122" s="140"/>
      <c r="CGL122" s="140"/>
      <c r="CGM122" s="140"/>
      <c r="CGN122" s="140"/>
      <c r="CGO122" s="140"/>
      <c r="CGP122" s="140"/>
      <c r="CGQ122" s="140"/>
      <c r="CGR122" s="140"/>
      <c r="CGS122" s="140"/>
      <c r="CGT122" s="140"/>
      <c r="CGU122" s="140"/>
      <c r="CGV122" s="140"/>
      <c r="CGW122" s="140"/>
      <c r="CGX122" s="140"/>
      <c r="CGY122" s="140"/>
      <c r="CGZ122" s="140"/>
      <c r="CHA122" s="140"/>
      <c r="CHB122" s="140"/>
      <c r="CHC122" s="140"/>
      <c r="CHD122" s="140"/>
      <c r="CHE122" s="140"/>
      <c r="CHF122" s="140"/>
      <c r="CHG122" s="140"/>
      <c r="CHH122" s="140"/>
      <c r="CHI122" s="140"/>
      <c r="CHJ122" s="140"/>
      <c r="CHK122" s="140"/>
      <c r="CHL122" s="140"/>
      <c r="CHM122" s="140"/>
      <c r="CHN122" s="140"/>
      <c r="CHO122" s="140"/>
      <c r="CHP122" s="140"/>
      <c r="CHQ122" s="140"/>
      <c r="CHR122" s="140"/>
      <c r="CHS122" s="140"/>
      <c r="CHT122" s="140"/>
      <c r="CHU122" s="140"/>
      <c r="CHV122" s="140"/>
      <c r="CHW122" s="140"/>
      <c r="CHX122" s="140"/>
      <c r="CHY122" s="140"/>
      <c r="CHZ122" s="140"/>
      <c r="CIA122" s="140"/>
      <c r="CIB122" s="140"/>
      <c r="CIC122" s="140"/>
      <c r="CID122" s="140"/>
      <c r="CIE122" s="140"/>
      <c r="CIF122" s="140"/>
      <c r="CIG122" s="140"/>
      <c r="CIH122" s="140"/>
      <c r="CII122" s="140"/>
      <c r="CIJ122" s="140"/>
      <c r="CIK122" s="140"/>
      <c r="CIL122" s="140"/>
      <c r="CIM122" s="140"/>
      <c r="CIN122" s="140"/>
      <c r="CIO122" s="140"/>
      <c r="CIP122" s="140"/>
      <c r="CIQ122" s="140"/>
      <c r="CIR122" s="140"/>
      <c r="CIS122" s="140"/>
      <c r="CIT122" s="140"/>
      <c r="CIU122" s="140"/>
      <c r="CIV122" s="140"/>
      <c r="CIW122" s="140"/>
      <c r="CIX122" s="140"/>
      <c r="CIY122" s="140"/>
      <c r="CIZ122" s="140"/>
      <c r="CJA122" s="140"/>
      <c r="CJB122" s="140"/>
      <c r="CJC122" s="140"/>
      <c r="CJD122" s="140"/>
      <c r="CJE122" s="140"/>
      <c r="CJF122" s="140"/>
      <c r="CJG122" s="140"/>
      <c r="CJH122" s="140"/>
      <c r="CJI122" s="140"/>
      <c r="CJJ122" s="140"/>
      <c r="CJK122" s="140"/>
      <c r="CJL122" s="140"/>
      <c r="CJM122" s="140"/>
      <c r="CJN122" s="140"/>
      <c r="CJO122" s="140"/>
      <c r="CJP122" s="140"/>
      <c r="CJQ122" s="140"/>
      <c r="CJR122" s="140"/>
      <c r="CJS122" s="140"/>
      <c r="CJT122" s="140"/>
      <c r="CJU122" s="140"/>
      <c r="CJV122" s="140"/>
      <c r="CJW122" s="140"/>
      <c r="CJX122" s="140"/>
      <c r="CJY122" s="140"/>
      <c r="CJZ122" s="140"/>
      <c r="CKA122" s="140"/>
      <c r="CKB122" s="140"/>
      <c r="CKC122" s="140"/>
      <c r="CKD122" s="140"/>
      <c r="CKE122" s="140"/>
      <c r="CKF122" s="140"/>
      <c r="CKG122" s="140"/>
      <c r="CKH122" s="140"/>
      <c r="CKI122" s="140"/>
      <c r="CKJ122" s="140"/>
      <c r="CKK122" s="140"/>
      <c r="CKL122" s="140"/>
      <c r="CKM122" s="140"/>
      <c r="CKN122" s="140"/>
      <c r="CKO122" s="140"/>
      <c r="CKP122" s="140"/>
      <c r="CKQ122" s="140"/>
      <c r="CKR122" s="140"/>
      <c r="CKS122" s="140"/>
      <c r="CKT122" s="140"/>
      <c r="CKU122" s="140"/>
      <c r="CKV122" s="140"/>
      <c r="CKW122" s="140"/>
      <c r="CKX122" s="140"/>
      <c r="CKY122" s="140"/>
      <c r="CKZ122" s="140"/>
      <c r="CLA122" s="140"/>
      <c r="CLB122" s="140"/>
      <c r="CLC122" s="140"/>
      <c r="CLD122" s="140"/>
      <c r="CLE122" s="140"/>
      <c r="CLF122" s="140"/>
      <c r="CLG122" s="140"/>
      <c r="CLH122" s="140"/>
      <c r="CLI122" s="140"/>
      <c r="CLJ122" s="140"/>
      <c r="CLK122" s="140"/>
      <c r="CLL122" s="140"/>
      <c r="CLM122" s="140"/>
      <c r="CLN122" s="140"/>
      <c r="CLO122" s="140"/>
      <c r="CLP122" s="140"/>
      <c r="CLQ122" s="140"/>
      <c r="CLR122" s="140"/>
      <c r="CLS122" s="140"/>
      <c r="CLT122" s="140"/>
      <c r="CLU122" s="140"/>
      <c r="CLV122" s="140"/>
      <c r="CLW122" s="140"/>
      <c r="CLX122" s="140"/>
      <c r="CLY122" s="140"/>
      <c r="CLZ122" s="140"/>
      <c r="CMA122" s="140"/>
      <c r="CMB122" s="140"/>
      <c r="CMC122" s="140"/>
      <c r="CMD122" s="140"/>
      <c r="CME122" s="140"/>
      <c r="CMF122" s="140"/>
      <c r="CMG122" s="140"/>
      <c r="CMH122" s="140"/>
      <c r="CMI122" s="140"/>
      <c r="CMJ122" s="140"/>
      <c r="CMK122" s="140"/>
      <c r="CML122" s="140"/>
      <c r="CMM122" s="140"/>
      <c r="CMN122" s="140"/>
      <c r="CMO122" s="140"/>
      <c r="CMP122" s="140"/>
      <c r="CMQ122" s="140"/>
      <c r="CMR122" s="140"/>
      <c r="CMS122" s="140"/>
      <c r="CMT122" s="140"/>
      <c r="CMU122" s="140"/>
      <c r="CMV122" s="140"/>
      <c r="CMW122" s="140"/>
      <c r="CMX122" s="140"/>
      <c r="CMY122" s="140"/>
      <c r="CMZ122" s="140"/>
      <c r="CNA122" s="140"/>
      <c r="CNB122" s="140"/>
      <c r="CNC122" s="140"/>
      <c r="CND122" s="140"/>
      <c r="CNE122" s="140"/>
      <c r="CNF122" s="140"/>
      <c r="CNG122" s="140"/>
      <c r="CNH122" s="140"/>
      <c r="CNI122" s="140"/>
      <c r="CNJ122" s="140"/>
      <c r="CNK122" s="140"/>
      <c r="CNL122" s="140"/>
      <c r="CNM122" s="140"/>
      <c r="CNN122" s="140"/>
      <c r="CNO122" s="140"/>
      <c r="CNP122" s="140"/>
      <c r="CNQ122" s="140"/>
      <c r="CNR122" s="140"/>
      <c r="CNS122" s="140"/>
      <c r="CNT122" s="140"/>
      <c r="CNU122" s="140"/>
      <c r="CNV122" s="140"/>
      <c r="CNW122" s="140"/>
      <c r="CNX122" s="140"/>
      <c r="CNY122" s="140"/>
      <c r="CNZ122" s="140"/>
      <c r="COA122" s="140"/>
      <c r="COB122" s="140"/>
      <c r="COC122" s="140"/>
      <c r="COD122" s="140"/>
      <c r="COE122" s="140"/>
      <c r="COF122" s="140"/>
      <c r="COG122" s="140"/>
      <c r="COH122" s="140"/>
      <c r="COI122" s="140"/>
      <c r="COJ122" s="140"/>
      <c r="COK122" s="140"/>
      <c r="COL122" s="140"/>
      <c r="COM122" s="140"/>
      <c r="CON122" s="140"/>
      <c r="COO122" s="140"/>
      <c r="COP122" s="140"/>
      <c r="COQ122" s="140"/>
      <c r="COR122" s="140"/>
      <c r="COS122" s="140"/>
      <c r="COT122" s="140"/>
      <c r="COU122" s="140"/>
      <c r="COV122" s="140"/>
      <c r="COW122" s="140"/>
      <c r="COX122" s="140"/>
      <c r="COY122" s="140"/>
      <c r="COZ122" s="140"/>
      <c r="CPA122" s="140"/>
      <c r="CPB122" s="140"/>
      <c r="CPC122" s="140"/>
      <c r="CPD122" s="140"/>
      <c r="CPE122" s="140"/>
      <c r="CPF122" s="140"/>
      <c r="CPG122" s="140"/>
      <c r="CPH122" s="140"/>
      <c r="CPI122" s="140"/>
      <c r="CPJ122" s="140"/>
      <c r="CPK122" s="140"/>
      <c r="CPL122" s="140"/>
      <c r="CPM122" s="140"/>
      <c r="CPN122" s="140"/>
      <c r="CPO122" s="140"/>
      <c r="CPP122" s="140"/>
      <c r="CPQ122" s="140"/>
      <c r="CPR122" s="140"/>
      <c r="CPS122" s="140"/>
      <c r="CPT122" s="140"/>
      <c r="CPU122" s="140"/>
      <c r="CPV122" s="140"/>
      <c r="CPW122" s="140"/>
      <c r="CPX122" s="140"/>
      <c r="CPY122" s="140"/>
      <c r="CPZ122" s="140"/>
      <c r="CQA122" s="140"/>
      <c r="CQB122" s="140"/>
      <c r="CQC122" s="140"/>
      <c r="CQD122" s="140"/>
      <c r="CQE122" s="140"/>
      <c r="CQF122" s="140"/>
      <c r="CQG122" s="140"/>
      <c r="CQH122" s="140"/>
      <c r="CQI122" s="140"/>
      <c r="CQJ122" s="140"/>
      <c r="CQK122" s="140"/>
      <c r="CQL122" s="140"/>
      <c r="CQM122" s="140"/>
      <c r="CQN122" s="140"/>
      <c r="CQO122" s="140"/>
      <c r="CQP122" s="140"/>
      <c r="CQQ122" s="140"/>
      <c r="CQR122" s="140"/>
      <c r="CQS122" s="140"/>
      <c r="CQT122" s="140"/>
      <c r="CQU122" s="140"/>
      <c r="CQV122" s="140"/>
      <c r="CQW122" s="140"/>
      <c r="CQX122" s="140"/>
      <c r="CQY122" s="140"/>
      <c r="CQZ122" s="140"/>
      <c r="CRA122" s="140"/>
      <c r="CRB122" s="140"/>
      <c r="CRC122" s="140"/>
      <c r="CRD122" s="140"/>
      <c r="CRE122" s="140"/>
      <c r="CRF122" s="140"/>
      <c r="CRG122" s="140"/>
      <c r="CRH122" s="140"/>
      <c r="CRI122" s="140"/>
      <c r="CRJ122" s="140"/>
      <c r="CRK122" s="140"/>
      <c r="CRL122" s="140"/>
      <c r="CRM122" s="140"/>
      <c r="CRN122" s="140"/>
      <c r="CRO122" s="140"/>
      <c r="CRP122" s="140"/>
      <c r="CRQ122" s="140"/>
      <c r="CRR122" s="140"/>
      <c r="CRS122" s="140"/>
      <c r="CRT122" s="140"/>
      <c r="CRU122" s="140"/>
      <c r="CRV122" s="140"/>
      <c r="CRW122" s="140"/>
      <c r="CRX122" s="140"/>
      <c r="CRY122" s="140"/>
      <c r="CRZ122" s="140"/>
      <c r="CSA122" s="140"/>
      <c r="CSB122" s="140"/>
      <c r="CSC122" s="140"/>
      <c r="CSD122" s="140"/>
      <c r="CSE122" s="140"/>
      <c r="CSF122" s="140"/>
      <c r="CSG122" s="140"/>
      <c r="CSH122" s="140"/>
      <c r="CSI122" s="140"/>
      <c r="CSJ122" s="140"/>
      <c r="CSK122" s="140"/>
      <c r="CSL122" s="140"/>
      <c r="CSM122" s="140"/>
      <c r="CSN122" s="140"/>
      <c r="CSO122" s="140"/>
      <c r="CSP122" s="140"/>
      <c r="CSQ122" s="140"/>
      <c r="CSR122" s="140"/>
      <c r="CSS122" s="140"/>
      <c r="CST122" s="140"/>
      <c r="CSU122" s="140"/>
      <c r="CSV122" s="140"/>
      <c r="CSW122" s="140"/>
      <c r="CSX122" s="140"/>
      <c r="CSY122" s="140"/>
      <c r="CSZ122" s="140"/>
      <c r="CTA122" s="140"/>
      <c r="CTB122" s="140"/>
      <c r="CTC122" s="140"/>
      <c r="CTD122" s="140"/>
      <c r="CTE122" s="140"/>
      <c r="CTF122" s="140"/>
      <c r="CTG122" s="140"/>
      <c r="CTH122" s="140"/>
      <c r="CTI122" s="140"/>
      <c r="CTJ122" s="140"/>
      <c r="CTK122" s="140"/>
      <c r="CTL122" s="140"/>
      <c r="CTM122" s="140"/>
      <c r="CTN122" s="140"/>
      <c r="CTO122" s="140"/>
      <c r="CTP122" s="140"/>
      <c r="CTQ122" s="140"/>
      <c r="CTR122" s="140"/>
      <c r="CTS122" s="140"/>
      <c r="CTT122" s="140"/>
      <c r="CTU122" s="140"/>
      <c r="CTV122" s="140"/>
      <c r="CTW122" s="140"/>
      <c r="CTX122" s="140"/>
      <c r="CTY122" s="140"/>
      <c r="CTZ122" s="140"/>
      <c r="CUA122" s="140"/>
      <c r="CUB122" s="140"/>
      <c r="CUC122" s="140"/>
      <c r="CUD122" s="140"/>
      <c r="CUE122" s="140"/>
      <c r="CUF122" s="140"/>
      <c r="CUG122" s="140"/>
      <c r="CUH122" s="140"/>
      <c r="CUI122" s="140"/>
      <c r="CUJ122" s="140"/>
      <c r="CUK122" s="140"/>
      <c r="CUL122" s="140"/>
      <c r="CUM122" s="140"/>
      <c r="CUN122" s="140"/>
      <c r="CUO122" s="140"/>
      <c r="CUP122" s="140"/>
      <c r="CUQ122" s="140"/>
      <c r="CUR122" s="140"/>
      <c r="CUS122" s="140"/>
      <c r="CUT122" s="140"/>
      <c r="CUU122" s="140"/>
      <c r="CUV122" s="140"/>
      <c r="CUW122" s="140"/>
      <c r="CUX122" s="140"/>
      <c r="CUY122" s="140"/>
      <c r="CUZ122" s="140"/>
      <c r="CVA122" s="140"/>
      <c r="CVB122" s="140"/>
      <c r="CVC122" s="140"/>
      <c r="CVD122" s="140"/>
      <c r="CVE122" s="140"/>
      <c r="CVF122" s="140"/>
      <c r="CVG122" s="140"/>
      <c r="CVH122" s="140"/>
      <c r="CVI122" s="140"/>
      <c r="CVJ122" s="140"/>
      <c r="CVK122" s="140"/>
      <c r="CVL122" s="140"/>
      <c r="CVM122" s="140"/>
      <c r="CVN122" s="140"/>
      <c r="CVO122" s="140"/>
      <c r="CVP122" s="140"/>
      <c r="CVQ122" s="140"/>
      <c r="CVR122" s="140"/>
      <c r="CVS122" s="140"/>
      <c r="CVT122" s="140"/>
      <c r="CVU122" s="140"/>
      <c r="CVV122" s="140"/>
      <c r="CVW122" s="140"/>
      <c r="CVX122" s="140"/>
      <c r="CVY122" s="140"/>
      <c r="CVZ122" s="140"/>
      <c r="CWA122" s="140"/>
      <c r="CWB122" s="140"/>
      <c r="CWC122" s="140"/>
      <c r="CWD122" s="140"/>
      <c r="CWE122" s="140"/>
      <c r="CWF122" s="140"/>
      <c r="CWG122" s="140"/>
      <c r="CWH122" s="140"/>
      <c r="CWI122" s="140"/>
      <c r="CWJ122" s="140"/>
      <c r="CWK122" s="140"/>
      <c r="CWL122" s="140"/>
      <c r="CWM122" s="140"/>
      <c r="CWN122" s="140"/>
      <c r="CWO122" s="140"/>
      <c r="CWP122" s="140"/>
      <c r="CWQ122" s="140"/>
      <c r="CWR122" s="140"/>
      <c r="CWS122" s="140"/>
      <c r="CWT122" s="140"/>
      <c r="CWU122" s="140"/>
      <c r="CWV122" s="140"/>
      <c r="CWW122" s="140"/>
      <c r="CWX122" s="140"/>
      <c r="CWY122" s="140"/>
      <c r="CWZ122" s="140"/>
      <c r="CXA122" s="140"/>
      <c r="CXB122" s="140"/>
      <c r="CXC122" s="140"/>
      <c r="CXD122" s="140"/>
      <c r="CXE122" s="140"/>
      <c r="CXF122" s="140"/>
      <c r="CXG122" s="140"/>
      <c r="CXH122" s="140"/>
      <c r="CXI122" s="140"/>
      <c r="CXJ122" s="140"/>
      <c r="CXK122" s="140"/>
      <c r="CXL122" s="140"/>
      <c r="CXM122" s="140"/>
      <c r="CXN122" s="140"/>
      <c r="CXO122" s="140"/>
      <c r="CXP122" s="140"/>
      <c r="CXQ122" s="140"/>
      <c r="CXR122" s="140"/>
      <c r="CXS122" s="140"/>
      <c r="CXT122" s="140"/>
      <c r="CXU122" s="140"/>
      <c r="CXV122" s="140"/>
      <c r="CXW122" s="140"/>
      <c r="CXX122" s="140"/>
      <c r="CXY122" s="140"/>
      <c r="CXZ122" s="140"/>
      <c r="CYA122" s="140"/>
      <c r="CYB122" s="140"/>
      <c r="CYC122" s="140"/>
      <c r="CYD122" s="140"/>
      <c r="CYE122" s="140"/>
      <c r="CYF122" s="140"/>
      <c r="CYG122" s="140"/>
      <c r="CYH122" s="140"/>
      <c r="CYI122" s="140"/>
      <c r="CYJ122" s="140"/>
      <c r="CYK122" s="140"/>
      <c r="CYL122" s="140"/>
      <c r="CYM122" s="140"/>
      <c r="CYN122" s="140"/>
      <c r="CYO122" s="140"/>
      <c r="CYP122" s="140"/>
      <c r="CYQ122" s="140"/>
      <c r="CYR122" s="140"/>
      <c r="CYS122" s="140"/>
      <c r="CYT122" s="140"/>
      <c r="CYU122" s="140"/>
      <c r="CYV122" s="140"/>
      <c r="CYW122" s="140"/>
      <c r="CYX122" s="140"/>
      <c r="CYY122" s="140"/>
      <c r="CYZ122" s="140"/>
      <c r="CZA122" s="140"/>
      <c r="CZB122" s="140"/>
      <c r="CZC122" s="140"/>
      <c r="CZD122" s="140"/>
      <c r="CZE122" s="140"/>
      <c r="CZF122" s="140"/>
      <c r="CZG122" s="140"/>
      <c r="CZH122" s="140"/>
      <c r="CZI122" s="140"/>
      <c r="CZJ122" s="140"/>
      <c r="CZK122" s="140"/>
      <c r="CZL122" s="140"/>
      <c r="CZM122" s="140"/>
      <c r="CZN122" s="140"/>
      <c r="CZO122" s="140"/>
      <c r="CZP122" s="140"/>
      <c r="CZQ122" s="140"/>
      <c r="CZR122" s="140"/>
      <c r="CZS122" s="140"/>
      <c r="CZT122" s="140"/>
      <c r="CZU122" s="140"/>
      <c r="CZV122" s="140"/>
      <c r="CZW122" s="140"/>
      <c r="CZX122" s="140"/>
      <c r="CZY122" s="140"/>
      <c r="CZZ122" s="140"/>
      <c r="DAA122" s="140"/>
      <c r="DAB122" s="140"/>
      <c r="DAC122" s="140"/>
      <c r="DAD122" s="140"/>
      <c r="DAE122" s="140"/>
      <c r="DAF122" s="140"/>
      <c r="DAG122" s="140"/>
      <c r="DAH122" s="140"/>
      <c r="DAI122" s="140"/>
      <c r="DAJ122" s="140"/>
      <c r="DAK122" s="140"/>
      <c r="DAL122" s="140"/>
      <c r="DAM122" s="140"/>
      <c r="DAN122" s="140"/>
      <c r="DAO122" s="140"/>
      <c r="DAP122" s="140"/>
      <c r="DAQ122" s="140"/>
      <c r="DAR122" s="140"/>
      <c r="DAS122" s="140"/>
      <c r="DAT122" s="140"/>
      <c r="DAU122" s="140"/>
      <c r="DAV122" s="140"/>
      <c r="DAW122" s="140"/>
      <c r="DAX122" s="140"/>
      <c r="DAY122" s="140"/>
      <c r="DAZ122" s="140"/>
      <c r="DBA122" s="140"/>
      <c r="DBB122" s="140"/>
      <c r="DBC122" s="140"/>
      <c r="DBD122" s="140"/>
      <c r="DBE122" s="140"/>
      <c r="DBF122" s="140"/>
      <c r="DBG122" s="140"/>
      <c r="DBH122" s="140"/>
      <c r="DBI122" s="140"/>
      <c r="DBJ122" s="140"/>
      <c r="DBK122" s="140"/>
      <c r="DBL122" s="140"/>
      <c r="DBM122" s="140"/>
      <c r="DBN122" s="140"/>
      <c r="DBO122" s="140"/>
      <c r="DBP122" s="140"/>
      <c r="DBQ122" s="140"/>
      <c r="DBR122" s="140"/>
      <c r="DBS122" s="140"/>
      <c r="DBT122" s="140"/>
      <c r="DBU122" s="140"/>
      <c r="DBV122" s="140"/>
      <c r="DBW122" s="140"/>
      <c r="DBX122" s="140"/>
      <c r="DBY122" s="140"/>
      <c r="DBZ122" s="140"/>
      <c r="DCA122" s="140"/>
      <c r="DCB122" s="140"/>
      <c r="DCC122" s="140"/>
      <c r="DCD122" s="140"/>
      <c r="DCE122" s="140"/>
      <c r="DCF122" s="140"/>
      <c r="DCG122" s="140"/>
      <c r="DCH122" s="140"/>
      <c r="DCI122" s="140"/>
      <c r="DCJ122" s="140"/>
      <c r="DCK122" s="140"/>
      <c r="DCL122" s="140"/>
      <c r="DCM122" s="140"/>
      <c r="DCN122" s="140"/>
      <c r="DCO122" s="140"/>
      <c r="DCP122" s="140"/>
      <c r="DCQ122" s="140"/>
      <c r="DCR122" s="140"/>
      <c r="DCS122" s="140"/>
      <c r="DCT122" s="140"/>
      <c r="DCU122" s="140"/>
      <c r="DCV122" s="140"/>
      <c r="DCW122" s="140"/>
      <c r="DCX122" s="140"/>
      <c r="DCY122" s="140"/>
      <c r="DCZ122" s="140"/>
      <c r="DDA122" s="140"/>
      <c r="DDB122" s="140"/>
      <c r="DDC122" s="140"/>
      <c r="DDD122" s="140"/>
      <c r="DDE122" s="140"/>
      <c r="DDF122" s="140"/>
      <c r="DDG122" s="140"/>
      <c r="DDH122" s="140"/>
      <c r="DDI122" s="140"/>
      <c r="DDJ122" s="140"/>
      <c r="DDK122" s="140"/>
      <c r="DDL122" s="140"/>
      <c r="DDM122" s="140"/>
      <c r="DDN122" s="140"/>
      <c r="DDO122" s="140"/>
      <c r="DDP122" s="140"/>
      <c r="DDQ122" s="140"/>
      <c r="DDR122" s="140"/>
      <c r="DDS122" s="140"/>
      <c r="DDT122" s="140"/>
      <c r="DDU122" s="140"/>
      <c r="DDV122" s="140"/>
      <c r="DDW122" s="140"/>
      <c r="DDX122" s="140"/>
      <c r="DDY122" s="140"/>
      <c r="DDZ122" s="140"/>
      <c r="DEA122" s="140"/>
      <c r="DEB122" s="140"/>
      <c r="DEC122" s="140"/>
      <c r="DED122" s="140"/>
      <c r="DEE122" s="140"/>
      <c r="DEF122" s="140"/>
      <c r="DEG122" s="140"/>
      <c r="DEH122" s="140"/>
      <c r="DEI122" s="140"/>
      <c r="DEJ122" s="140"/>
      <c r="DEK122" s="140"/>
      <c r="DEL122" s="140"/>
      <c r="DEM122" s="140"/>
      <c r="DEN122" s="140"/>
      <c r="DEO122" s="140"/>
      <c r="DEP122" s="140"/>
      <c r="DEQ122" s="140"/>
      <c r="DER122" s="140"/>
      <c r="DES122" s="140"/>
      <c r="DET122" s="140"/>
      <c r="DEU122" s="140"/>
      <c r="DEV122" s="140"/>
      <c r="DEW122" s="140"/>
      <c r="DEX122" s="140"/>
      <c r="DEY122" s="140"/>
      <c r="DEZ122" s="140"/>
      <c r="DFA122" s="140"/>
      <c r="DFB122" s="140"/>
      <c r="DFC122" s="140"/>
      <c r="DFD122" s="140"/>
      <c r="DFE122" s="140"/>
      <c r="DFF122" s="140"/>
      <c r="DFG122" s="140"/>
      <c r="DFH122" s="140"/>
      <c r="DFI122" s="140"/>
      <c r="DFJ122" s="140"/>
      <c r="DFK122" s="140"/>
      <c r="DFL122" s="140"/>
      <c r="DFM122" s="140"/>
      <c r="DFN122" s="140"/>
      <c r="DFO122" s="140"/>
      <c r="DFP122" s="140"/>
      <c r="DFQ122" s="140"/>
      <c r="DFR122" s="140"/>
      <c r="DFS122" s="140"/>
      <c r="DFT122" s="140"/>
      <c r="DFU122" s="140"/>
      <c r="DFV122" s="140"/>
      <c r="DFW122" s="140"/>
      <c r="DFX122" s="140"/>
      <c r="DFY122" s="140"/>
      <c r="DFZ122" s="140"/>
      <c r="DGA122" s="140"/>
      <c r="DGB122" s="140"/>
      <c r="DGC122" s="140"/>
      <c r="DGD122" s="140"/>
      <c r="DGE122" s="140"/>
      <c r="DGF122" s="140"/>
      <c r="DGG122" s="140"/>
      <c r="DGH122" s="140"/>
      <c r="DGI122" s="140"/>
      <c r="DGJ122" s="140"/>
      <c r="DGK122" s="140"/>
      <c r="DGL122" s="140"/>
      <c r="DGM122" s="140"/>
      <c r="DGN122" s="140"/>
      <c r="DGO122" s="140"/>
      <c r="DGP122" s="140"/>
      <c r="DGQ122" s="140"/>
      <c r="DGR122" s="140"/>
      <c r="DGS122" s="140"/>
      <c r="DGT122" s="140"/>
      <c r="DGU122" s="140"/>
      <c r="DGV122" s="140"/>
      <c r="DGW122" s="140"/>
      <c r="DGX122" s="140"/>
      <c r="DGY122" s="140"/>
      <c r="DGZ122" s="140"/>
      <c r="DHA122" s="140"/>
      <c r="DHB122" s="140"/>
      <c r="DHC122" s="140"/>
      <c r="DHD122" s="140"/>
      <c r="DHE122" s="140"/>
      <c r="DHF122" s="140"/>
      <c r="DHG122" s="140"/>
      <c r="DHH122" s="140"/>
      <c r="DHI122" s="140"/>
      <c r="DHJ122" s="140"/>
      <c r="DHK122" s="140"/>
      <c r="DHL122" s="140"/>
      <c r="DHM122" s="140"/>
      <c r="DHN122" s="140"/>
      <c r="DHO122" s="140"/>
      <c r="DHP122" s="140"/>
      <c r="DHQ122" s="140"/>
      <c r="DHR122" s="140"/>
      <c r="DHS122" s="140"/>
      <c r="DHT122" s="140"/>
      <c r="DHU122" s="140"/>
      <c r="DHV122" s="140"/>
      <c r="DHW122" s="140"/>
      <c r="DHX122" s="140"/>
      <c r="DHY122" s="140"/>
      <c r="DHZ122" s="140"/>
      <c r="DIA122" s="140"/>
      <c r="DIB122" s="140"/>
      <c r="DIC122" s="140"/>
      <c r="DID122" s="140"/>
      <c r="DIE122" s="140"/>
      <c r="DIF122" s="140"/>
      <c r="DIG122" s="140"/>
      <c r="DIH122" s="140"/>
      <c r="DII122" s="140"/>
      <c r="DIJ122" s="140"/>
      <c r="DIK122" s="140"/>
      <c r="DIL122" s="140"/>
      <c r="DIM122" s="140"/>
      <c r="DIN122" s="140"/>
      <c r="DIO122" s="140"/>
      <c r="DIP122" s="140"/>
      <c r="DIQ122" s="140"/>
      <c r="DIR122" s="140"/>
      <c r="DIS122" s="140"/>
      <c r="DIT122" s="140"/>
      <c r="DIU122" s="140"/>
      <c r="DIV122" s="140"/>
      <c r="DIW122" s="140"/>
      <c r="DIX122" s="140"/>
      <c r="DIY122" s="140"/>
      <c r="DIZ122" s="140"/>
      <c r="DJA122" s="140"/>
      <c r="DJB122" s="140"/>
      <c r="DJC122" s="140"/>
      <c r="DJD122" s="140"/>
      <c r="DJE122" s="140"/>
      <c r="DJF122" s="140"/>
      <c r="DJG122" s="140"/>
      <c r="DJH122" s="140"/>
      <c r="DJI122" s="140"/>
      <c r="DJJ122" s="140"/>
      <c r="DJK122" s="140"/>
      <c r="DJL122" s="140"/>
      <c r="DJM122" s="140"/>
      <c r="DJN122" s="140"/>
      <c r="DJO122" s="140"/>
      <c r="DJP122" s="140"/>
      <c r="DJQ122" s="140"/>
      <c r="DJR122" s="140"/>
      <c r="DJS122" s="140"/>
      <c r="DJT122" s="140"/>
      <c r="DJU122" s="140"/>
      <c r="DJV122" s="140"/>
      <c r="DJW122" s="140"/>
      <c r="DJX122" s="140"/>
      <c r="DJY122" s="140"/>
      <c r="DJZ122" s="140"/>
      <c r="DKA122" s="140"/>
      <c r="DKB122" s="140"/>
      <c r="DKC122" s="140"/>
      <c r="DKD122" s="140"/>
      <c r="DKE122" s="140"/>
      <c r="DKF122" s="140"/>
      <c r="DKG122" s="140"/>
      <c r="DKH122" s="140"/>
      <c r="DKI122" s="140"/>
      <c r="DKJ122" s="140"/>
      <c r="DKK122" s="140"/>
      <c r="DKL122" s="140"/>
      <c r="DKM122" s="140"/>
      <c r="DKN122" s="140"/>
      <c r="DKO122" s="140"/>
      <c r="DKP122" s="140"/>
      <c r="DKQ122" s="140"/>
      <c r="DKR122" s="140"/>
      <c r="DKS122" s="140"/>
      <c r="DKT122" s="140"/>
      <c r="DKU122" s="140"/>
      <c r="DKV122" s="140"/>
      <c r="DKW122" s="140"/>
      <c r="DKX122" s="140"/>
      <c r="DKY122" s="140"/>
      <c r="DKZ122" s="140"/>
      <c r="DLA122" s="140"/>
      <c r="DLB122" s="140"/>
      <c r="DLC122" s="140"/>
      <c r="DLD122" s="140"/>
      <c r="DLE122" s="140"/>
      <c r="DLF122" s="140"/>
      <c r="DLG122" s="140"/>
      <c r="DLH122" s="140"/>
      <c r="DLI122" s="140"/>
      <c r="DLJ122" s="140"/>
      <c r="DLK122" s="140"/>
      <c r="DLL122" s="140"/>
      <c r="DLM122" s="140"/>
      <c r="DLN122" s="140"/>
      <c r="DLO122" s="140"/>
      <c r="DLP122" s="140"/>
      <c r="DLQ122" s="140"/>
      <c r="DLR122" s="140"/>
      <c r="DLS122" s="140"/>
      <c r="DLT122" s="140"/>
      <c r="DLU122" s="140"/>
      <c r="DLV122" s="140"/>
      <c r="DLW122" s="140"/>
      <c r="DLX122" s="140"/>
      <c r="DLY122" s="140"/>
      <c r="DLZ122" s="140"/>
      <c r="DMA122" s="140"/>
      <c r="DMB122" s="140"/>
      <c r="DMC122" s="140"/>
      <c r="DMD122" s="140"/>
      <c r="DME122" s="140"/>
      <c r="DMF122" s="140"/>
      <c r="DMG122" s="140"/>
      <c r="DMH122" s="140"/>
      <c r="DMI122" s="140"/>
      <c r="DMJ122" s="140"/>
      <c r="DMK122" s="140"/>
      <c r="DML122" s="140"/>
      <c r="DMM122" s="140"/>
      <c r="DMN122" s="140"/>
      <c r="DMO122" s="140"/>
      <c r="DMP122" s="140"/>
      <c r="DMQ122" s="140"/>
      <c r="DMR122" s="140"/>
      <c r="DMS122" s="140"/>
      <c r="DMT122" s="140"/>
      <c r="DMU122" s="140"/>
      <c r="DMV122" s="140"/>
      <c r="DMW122" s="140"/>
      <c r="DMX122" s="140"/>
      <c r="DMY122" s="140"/>
      <c r="DMZ122" s="140"/>
      <c r="DNA122" s="140"/>
      <c r="DNB122" s="140"/>
      <c r="DNC122" s="140"/>
      <c r="DND122" s="140"/>
      <c r="DNE122" s="140"/>
      <c r="DNF122" s="140"/>
      <c r="DNG122" s="140"/>
      <c r="DNH122" s="140"/>
      <c r="DNI122" s="140"/>
      <c r="DNJ122" s="140"/>
      <c r="DNK122" s="140"/>
      <c r="DNL122" s="140"/>
      <c r="DNM122" s="140"/>
      <c r="DNN122" s="140"/>
      <c r="DNO122" s="140"/>
      <c r="DNP122" s="140"/>
      <c r="DNQ122" s="140"/>
      <c r="DNR122" s="140"/>
      <c r="DNS122" s="140"/>
      <c r="DNT122" s="140"/>
      <c r="DNU122" s="140"/>
      <c r="DNV122" s="140"/>
      <c r="DNW122" s="140"/>
      <c r="DNX122" s="140"/>
      <c r="DNY122" s="140"/>
      <c r="DNZ122" s="140"/>
      <c r="DOA122" s="140"/>
      <c r="DOB122" s="140"/>
      <c r="DOC122" s="140"/>
      <c r="DOD122" s="140"/>
      <c r="DOE122" s="140"/>
      <c r="DOF122" s="140"/>
      <c r="DOG122" s="140"/>
      <c r="DOH122" s="140"/>
      <c r="DOI122" s="140"/>
      <c r="DOJ122" s="140"/>
      <c r="DOK122" s="140"/>
      <c r="DOL122" s="140"/>
      <c r="DOM122" s="140"/>
      <c r="DON122" s="140"/>
      <c r="DOO122" s="140"/>
      <c r="DOP122" s="140"/>
      <c r="DOQ122" s="140"/>
      <c r="DOR122" s="140"/>
      <c r="DOS122" s="140"/>
      <c r="DOT122" s="140"/>
      <c r="DOU122" s="140"/>
      <c r="DOV122" s="140"/>
      <c r="DOW122" s="140"/>
      <c r="DOX122" s="140"/>
      <c r="DOY122" s="140"/>
      <c r="DOZ122" s="140"/>
      <c r="DPA122" s="140"/>
      <c r="DPB122" s="140"/>
      <c r="DPC122" s="140"/>
      <c r="DPD122" s="140"/>
      <c r="DPE122" s="140"/>
      <c r="DPF122" s="140"/>
      <c r="DPG122" s="140"/>
      <c r="DPH122" s="140"/>
      <c r="DPI122" s="140"/>
      <c r="DPJ122" s="140"/>
      <c r="DPK122" s="140"/>
      <c r="DPL122" s="140"/>
      <c r="DPM122" s="140"/>
      <c r="DPN122" s="140"/>
      <c r="DPO122" s="140"/>
      <c r="DPP122" s="140"/>
      <c r="DPQ122" s="140"/>
      <c r="DPR122" s="140"/>
      <c r="DPS122" s="140"/>
      <c r="DPT122" s="140"/>
      <c r="DPU122" s="140"/>
      <c r="DPV122" s="140"/>
      <c r="DPW122" s="140"/>
      <c r="DPX122" s="140"/>
      <c r="DPY122" s="140"/>
      <c r="DPZ122" s="140"/>
      <c r="DQA122" s="140"/>
      <c r="DQB122" s="140"/>
      <c r="DQC122" s="140"/>
      <c r="DQD122" s="140"/>
      <c r="DQE122" s="140"/>
      <c r="DQF122" s="140"/>
      <c r="DQG122" s="140"/>
      <c r="DQH122" s="140"/>
      <c r="DQI122" s="140"/>
      <c r="DQJ122" s="140"/>
      <c r="DQK122" s="140"/>
      <c r="DQL122" s="140"/>
      <c r="DQM122" s="140"/>
      <c r="DQN122" s="140"/>
      <c r="DQO122" s="140"/>
      <c r="DQP122" s="140"/>
      <c r="DQQ122" s="140"/>
      <c r="DQR122" s="140"/>
      <c r="DQS122" s="140"/>
      <c r="DQT122" s="140"/>
      <c r="DQU122" s="140"/>
      <c r="DQV122" s="140"/>
      <c r="DQW122" s="140"/>
      <c r="DQX122" s="140"/>
      <c r="DQY122" s="140"/>
      <c r="DQZ122" s="140"/>
      <c r="DRA122" s="140"/>
      <c r="DRB122" s="140"/>
      <c r="DRC122" s="140"/>
      <c r="DRD122" s="140"/>
      <c r="DRE122" s="140"/>
      <c r="DRF122" s="140"/>
      <c r="DRG122" s="140"/>
      <c r="DRH122" s="140"/>
      <c r="DRI122" s="140"/>
      <c r="DRJ122" s="140"/>
      <c r="DRK122" s="140"/>
      <c r="DRL122" s="140"/>
      <c r="DRM122" s="140"/>
      <c r="DRN122" s="140"/>
      <c r="DRO122" s="140"/>
      <c r="DRP122" s="140"/>
      <c r="DRQ122" s="140"/>
      <c r="DRR122" s="140"/>
      <c r="DRS122" s="140"/>
      <c r="DRT122" s="140"/>
      <c r="DRU122" s="140"/>
      <c r="DRV122" s="140"/>
      <c r="DRW122" s="140"/>
      <c r="DRX122" s="140"/>
      <c r="DRY122" s="140"/>
      <c r="DRZ122" s="140"/>
      <c r="DSA122" s="140"/>
      <c r="DSB122" s="140"/>
      <c r="DSC122" s="140"/>
      <c r="DSD122" s="140"/>
      <c r="DSE122" s="140"/>
      <c r="DSF122" s="140"/>
      <c r="DSG122" s="140"/>
      <c r="DSH122" s="140"/>
      <c r="DSI122" s="140"/>
      <c r="DSJ122" s="140"/>
      <c r="DSK122" s="140"/>
      <c r="DSL122" s="140"/>
      <c r="DSM122" s="140"/>
      <c r="DSN122" s="140"/>
      <c r="DSO122" s="140"/>
      <c r="DSP122" s="140"/>
      <c r="DSQ122" s="140"/>
      <c r="DSR122" s="140"/>
      <c r="DSS122" s="140"/>
      <c r="DST122" s="140"/>
      <c r="DSU122" s="140"/>
      <c r="DSV122" s="140"/>
      <c r="DSW122" s="140"/>
      <c r="DSX122" s="140"/>
      <c r="DSY122" s="140"/>
      <c r="DSZ122" s="140"/>
      <c r="DTA122" s="140"/>
      <c r="DTB122" s="140"/>
      <c r="DTC122" s="140"/>
      <c r="DTD122" s="140"/>
      <c r="DTE122" s="140"/>
      <c r="DTF122" s="140"/>
      <c r="DTG122" s="140"/>
      <c r="DTH122" s="140"/>
      <c r="DTI122" s="140"/>
      <c r="DTJ122" s="140"/>
      <c r="DTK122" s="140"/>
      <c r="DTL122" s="140"/>
      <c r="DTM122" s="140"/>
      <c r="DTN122" s="140"/>
      <c r="DTO122" s="140"/>
      <c r="DTP122" s="140"/>
      <c r="DTQ122" s="140"/>
      <c r="DTR122" s="140"/>
      <c r="DTS122" s="140"/>
      <c r="DTT122" s="140"/>
      <c r="DTU122" s="140"/>
      <c r="DTV122" s="140"/>
      <c r="DTW122" s="140"/>
      <c r="DTX122" s="140"/>
      <c r="DTY122" s="140"/>
      <c r="DTZ122" s="140"/>
      <c r="DUA122" s="140"/>
      <c r="DUB122" s="140"/>
      <c r="DUC122" s="140"/>
      <c r="DUD122" s="140"/>
      <c r="DUE122" s="140"/>
      <c r="DUF122" s="140"/>
      <c r="DUG122" s="140"/>
      <c r="DUH122" s="140"/>
      <c r="DUI122" s="140"/>
      <c r="DUJ122" s="140"/>
      <c r="DUK122" s="140"/>
      <c r="DUL122" s="140"/>
      <c r="DUM122" s="140"/>
      <c r="DUN122" s="140"/>
      <c r="DUO122" s="140"/>
      <c r="DUP122" s="140"/>
      <c r="DUQ122" s="140"/>
      <c r="DUR122" s="140"/>
      <c r="DUS122" s="140"/>
      <c r="DUT122" s="140"/>
      <c r="DUU122" s="140"/>
      <c r="DUV122" s="140"/>
      <c r="DUW122" s="140"/>
      <c r="DUX122" s="140"/>
      <c r="DUY122" s="140"/>
      <c r="DUZ122" s="140"/>
      <c r="DVA122" s="140"/>
      <c r="DVB122" s="140"/>
      <c r="DVC122" s="140"/>
      <c r="DVD122" s="140"/>
      <c r="DVE122" s="140"/>
      <c r="DVF122" s="140"/>
      <c r="DVG122" s="140"/>
      <c r="DVH122" s="140"/>
      <c r="DVI122" s="140"/>
      <c r="DVJ122" s="140"/>
      <c r="DVK122" s="140"/>
      <c r="DVL122" s="140"/>
      <c r="DVM122" s="140"/>
      <c r="DVN122" s="140"/>
      <c r="DVO122" s="140"/>
      <c r="DVP122" s="140"/>
      <c r="DVQ122" s="140"/>
      <c r="DVR122" s="140"/>
      <c r="DVS122" s="140"/>
      <c r="DVT122" s="140"/>
      <c r="DVU122" s="140"/>
      <c r="DVV122" s="140"/>
      <c r="DVW122" s="140"/>
      <c r="DVX122" s="140"/>
      <c r="DVY122" s="140"/>
      <c r="DVZ122" s="140"/>
      <c r="DWA122" s="140"/>
      <c r="DWB122" s="140"/>
      <c r="DWC122" s="140"/>
      <c r="DWD122" s="140"/>
      <c r="DWE122" s="140"/>
      <c r="DWF122" s="140"/>
      <c r="DWG122" s="140"/>
      <c r="DWH122" s="140"/>
      <c r="DWI122" s="140"/>
      <c r="DWJ122" s="140"/>
      <c r="DWK122" s="140"/>
      <c r="DWL122" s="140"/>
      <c r="DWM122" s="140"/>
      <c r="DWN122" s="140"/>
      <c r="DWO122" s="140"/>
      <c r="DWP122" s="140"/>
      <c r="DWQ122" s="140"/>
      <c r="DWR122" s="140"/>
      <c r="DWS122" s="140"/>
      <c r="DWT122" s="140"/>
      <c r="DWU122" s="140"/>
      <c r="DWV122" s="140"/>
      <c r="DWW122" s="140"/>
      <c r="DWX122" s="140"/>
      <c r="DWY122" s="140"/>
      <c r="DWZ122" s="140"/>
      <c r="DXA122" s="140"/>
      <c r="DXB122" s="140"/>
      <c r="DXC122" s="140"/>
      <c r="DXD122" s="140"/>
      <c r="DXE122" s="140"/>
      <c r="DXF122" s="140"/>
      <c r="DXG122" s="140"/>
      <c r="DXH122" s="140"/>
      <c r="DXI122" s="140"/>
      <c r="DXJ122" s="140"/>
      <c r="DXK122" s="140"/>
      <c r="DXL122" s="140"/>
      <c r="DXM122" s="140"/>
      <c r="DXN122" s="140"/>
      <c r="DXO122" s="140"/>
      <c r="DXP122" s="140"/>
      <c r="DXQ122" s="140"/>
      <c r="DXR122" s="140"/>
      <c r="DXS122" s="140"/>
      <c r="DXT122" s="140"/>
      <c r="DXU122" s="140"/>
      <c r="DXV122" s="140"/>
      <c r="DXW122" s="140"/>
      <c r="DXX122" s="140"/>
      <c r="DXY122" s="140"/>
      <c r="DXZ122" s="140"/>
      <c r="DYA122" s="140"/>
      <c r="DYB122" s="140"/>
      <c r="DYC122" s="140"/>
      <c r="DYD122" s="140"/>
      <c r="DYE122" s="140"/>
      <c r="DYF122" s="140"/>
      <c r="DYG122" s="140"/>
      <c r="DYH122" s="140"/>
      <c r="DYI122" s="140"/>
      <c r="DYJ122" s="140"/>
      <c r="DYK122" s="140"/>
      <c r="DYL122" s="140"/>
      <c r="DYM122" s="140"/>
      <c r="DYN122" s="140"/>
      <c r="DYO122" s="140"/>
      <c r="DYP122" s="140"/>
      <c r="DYQ122" s="140"/>
      <c r="DYR122" s="140"/>
      <c r="DYS122" s="140"/>
      <c r="DYT122" s="140"/>
      <c r="DYU122" s="140"/>
      <c r="DYV122" s="140"/>
      <c r="DYW122" s="140"/>
      <c r="DYX122" s="140"/>
      <c r="DYY122" s="140"/>
      <c r="DYZ122" s="140"/>
      <c r="DZA122" s="140"/>
      <c r="DZB122" s="140"/>
      <c r="DZC122" s="140"/>
      <c r="DZD122" s="140"/>
      <c r="DZE122" s="140"/>
      <c r="DZF122" s="140"/>
      <c r="DZG122" s="140"/>
      <c r="DZH122" s="140"/>
      <c r="DZI122" s="140"/>
      <c r="DZJ122" s="140"/>
      <c r="DZK122" s="140"/>
      <c r="DZL122" s="140"/>
      <c r="DZM122" s="140"/>
      <c r="DZN122" s="140"/>
      <c r="DZO122" s="140"/>
      <c r="DZP122" s="140"/>
      <c r="DZQ122" s="140"/>
      <c r="DZR122" s="140"/>
      <c r="DZS122" s="140"/>
      <c r="DZT122" s="140"/>
      <c r="DZU122" s="140"/>
      <c r="DZV122" s="140"/>
      <c r="DZW122" s="140"/>
      <c r="DZX122" s="140"/>
      <c r="DZY122" s="140"/>
      <c r="DZZ122" s="140"/>
      <c r="EAA122" s="140"/>
      <c r="EAB122" s="140"/>
      <c r="EAC122" s="140"/>
      <c r="EAD122" s="140"/>
      <c r="EAE122" s="140"/>
      <c r="EAF122" s="140"/>
      <c r="EAG122" s="140"/>
      <c r="EAH122" s="140"/>
      <c r="EAI122" s="140"/>
      <c r="EAJ122" s="140"/>
      <c r="EAK122" s="140"/>
      <c r="EAL122" s="140"/>
      <c r="EAM122" s="140"/>
      <c r="EAN122" s="140"/>
      <c r="EAO122" s="140"/>
      <c r="EAP122" s="140"/>
      <c r="EAQ122" s="140"/>
      <c r="EAR122" s="140"/>
      <c r="EAS122" s="140"/>
      <c r="EAT122" s="140"/>
      <c r="EAU122" s="140"/>
      <c r="EAV122" s="140"/>
      <c r="EAW122" s="140"/>
      <c r="EAX122" s="140"/>
      <c r="EAY122" s="140"/>
      <c r="EAZ122" s="140"/>
      <c r="EBA122" s="140"/>
      <c r="EBB122" s="140"/>
      <c r="EBC122" s="140"/>
      <c r="EBD122" s="140"/>
      <c r="EBE122" s="140"/>
      <c r="EBF122" s="140"/>
      <c r="EBG122" s="140"/>
      <c r="EBH122" s="140"/>
      <c r="EBI122" s="140"/>
      <c r="EBJ122" s="140"/>
      <c r="EBK122" s="140"/>
      <c r="EBL122" s="140"/>
      <c r="EBM122" s="140"/>
      <c r="EBN122" s="140"/>
      <c r="EBO122" s="140"/>
      <c r="EBP122" s="140"/>
      <c r="EBQ122" s="140"/>
      <c r="EBR122" s="140"/>
      <c r="EBS122" s="140"/>
      <c r="EBT122" s="140"/>
      <c r="EBU122" s="140"/>
      <c r="EBV122" s="140"/>
      <c r="EBW122" s="140"/>
      <c r="EBX122" s="140"/>
      <c r="EBY122" s="140"/>
      <c r="EBZ122" s="140"/>
      <c r="ECA122" s="140"/>
      <c r="ECB122" s="140"/>
      <c r="ECC122" s="140"/>
      <c r="ECD122" s="140"/>
      <c r="ECE122" s="140"/>
      <c r="ECF122" s="140"/>
      <c r="ECG122" s="140"/>
      <c r="ECH122" s="140"/>
      <c r="ECI122" s="140"/>
      <c r="ECJ122" s="140"/>
      <c r="ECK122" s="140"/>
      <c r="ECL122" s="140"/>
      <c r="ECM122" s="140"/>
      <c r="ECN122" s="140"/>
      <c r="ECO122" s="140"/>
      <c r="ECP122" s="140"/>
      <c r="ECQ122" s="140"/>
      <c r="ECR122" s="140"/>
      <c r="ECS122" s="140"/>
      <c r="ECT122" s="140"/>
      <c r="ECU122" s="140"/>
      <c r="ECV122" s="140"/>
      <c r="ECW122" s="140"/>
      <c r="ECX122" s="140"/>
      <c r="ECY122" s="140"/>
      <c r="ECZ122" s="140"/>
      <c r="EDA122" s="140"/>
      <c r="EDB122" s="140"/>
      <c r="EDC122" s="140"/>
      <c r="EDD122" s="140"/>
      <c r="EDE122" s="140"/>
      <c r="EDF122" s="140"/>
      <c r="EDG122" s="140"/>
      <c r="EDH122" s="140"/>
      <c r="EDI122" s="140"/>
      <c r="EDJ122" s="140"/>
      <c r="EDK122" s="140"/>
      <c r="EDL122" s="140"/>
      <c r="EDM122" s="140"/>
      <c r="EDN122" s="140"/>
      <c r="EDO122" s="140"/>
      <c r="EDP122" s="140"/>
      <c r="EDQ122" s="140"/>
      <c r="EDR122" s="140"/>
      <c r="EDS122" s="140"/>
      <c r="EDT122" s="140"/>
      <c r="EDU122" s="140"/>
      <c r="EDV122" s="140"/>
      <c r="EDW122" s="140"/>
      <c r="EDX122" s="140"/>
      <c r="EDY122" s="140"/>
      <c r="EDZ122" s="140"/>
      <c r="EEA122" s="140"/>
      <c r="EEB122" s="140"/>
      <c r="EEC122" s="140"/>
      <c r="EED122" s="140"/>
      <c r="EEE122" s="140"/>
      <c r="EEF122" s="140"/>
      <c r="EEG122" s="140"/>
      <c r="EEH122" s="140"/>
      <c r="EEI122" s="140"/>
      <c r="EEJ122" s="140"/>
      <c r="EEK122" s="140"/>
      <c r="EEL122" s="140"/>
      <c r="EEM122" s="140"/>
      <c r="EEN122" s="140"/>
      <c r="EEO122" s="140"/>
      <c r="EEP122" s="140"/>
      <c r="EEQ122" s="140"/>
      <c r="EER122" s="140"/>
      <c r="EES122" s="140"/>
      <c r="EET122" s="140"/>
      <c r="EEU122" s="140"/>
      <c r="EEV122" s="140"/>
      <c r="EEW122" s="140"/>
      <c r="EEX122" s="140"/>
      <c r="EEY122" s="140"/>
      <c r="EEZ122" s="140"/>
      <c r="EFA122" s="140"/>
      <c r="EFB122" s="140"/>
      <c r="EFC122" s="140"/>
      <c r="EFD122" s="140"/>
      <c r="EFE122" s="140"/>
      <c r="EFF122" s="140"/>
      <c r="EFG122" s="140"/>
      <c r="EFH122" s="140"/>
      <c r="EFI122" s="140"/>
      <c r="EFJ122" s="140"/>
      <c r="EFK122" s="140"/>
      <c r="EFL122" s="140"/>
      <c r="EFM122" s="140"/>
      <c r="EFN122" s="140"/>
      <c r="EFO122" s="140"/>
      <c r="EFP122" s="140"/>
      <c r="EFQ122" s="140"/>
      <c r="EFR122" s="140"/>
      <c r="EFS122" s="140"/>
      <c r="EFT122" s="140"/>
      <c r="EFU122" s="140"/>
      <c r="EFV122" s="140"/>
      <c r="EFW122" s="140"/>
      <c r="EFX122" s="140"/>
      <c r="EFY122" s="140"/>
      <c r="EFZ122" s="140"/>
      <c r="EGA122" s="140"/>
      <c r="EGB122" s="140"/>
      <c r="EGC122" s="140"/>
      <c r="EGD122" s="140"/>
      <c r="EGE122" s="140"/>
      <c r="EGF122" s="140"/>
      <c r="EGG122" s="140"/>
      <c r="EGH122" s="140"/>
      <c r="EGI122" s="140"/>
      <c r="EGJ122" s="140"/>
      <c r="EGK122" s="140"/>
      <c r="EGL122" s="140"/>
      <c r="EGM122" s="140"/>
      <c r="EGN122" s="140"/>
      <c r="EGO122" s="140"/>
      <c r="EGP122" s="140"/>
      <c r="EGQ122" s="140"/>
      <c r="EGR122" s="140"/>
      <c r="EGS122" s="140"/>
      <c r="EGT122" s="140"/>
      <c r="EGU122" s="140"/>
      <c r="EGV122" s="140"/>
      <c r="EGW122" s="140"/>
      <c r="EGX122" s="140"/>
      <c r="EGY122" s="140"/>
      <c r="EGZ122" s="140"/>
      <c r="EHA122" s="140"/>
      <c r="EHB122" s="140"/>
      <c r="EHC122" s="140"/>
      <c r="EHD122" s="140"/>
      <c r="EHE122" s="140"/>
      <c r="EHF122" s="140"/>
      <c r="EHG122" s="140"/>
      <c r="EHH122" s="140"/>
      <c r="EHI122" s="140"/>
      <c r="EHJ122" s="140"/>
      <c r="EHK122" s="140"/>
      <c r="EHL122" s="140"/>
      <c r="EHM122" s="140"/>
      <c r="EHN122" s="140"/>
      <c r="EHO122" s="140"/>
      <c r="EHP122" s="140"/>
      <c r="EHQ122" s="140"/>
      <c r="EHR122" s="140"/>
      <c r="EHS122" s="140"/>
      <c r="EHT122" s="140"/>
      <c r="EHU122" s="140"/>
      <c r="EHV122" s="140"/>
      <c r="EHW122" s="140"/>
      <c r="EHX122" s="140"/>
      <c r="EHY122" s="140"/>
      <c r="EHZ122" s="140"/>
      <c r="EIA122" s="140"/>
      <c r="EIB122" s="140"/>
      <c r="EIC122" s="140"/>
      <c r="EID122" s="140"/>
      <c r="EIE122" s="140"/>
      <c r="EIF122" s="140"/>
      <c r="EIG122" s="140"/>
      <c r="EIH122" s="140"/>
      <c r="EII122" s="140"/>
      <c r="EIJ122" s="140"/>
      <c r="EIK122" s="140"/>
      <c r="EIL122" s="140"/>
      <c r="EIM122" s="140"/>
      <c r="EIN122" s="140"/>
      <c r="EIO122" s="140"/>
      <c r="EIP122" s="140"/>
      <c r="EIQ122" s="140"/>
      <c r="EIR122" s="140"/>
      <c r="EIS122" s="140"/>
      <c r="EIT122" s="140"/>
      <c r="EIU122" s="140"/>
      <c r="EIV122" s="140"/>
      <c r="EIW122" s="140"/>
      <c r="EIX122" s="140"/>
      <c r="EIY122" s="140"/>
      <c r="EIZ122" s="140"/>
      <c r="EJA122" s="140"/>
      <c r="EJB122" s="140"/>
      <c r="EJC122" s="140"/>
      <c r="EJD122" s="140"/>
      <c r="EJE122" s="140"/>
      <c r="EJF122" s="140"/>
      <c r="EJG122" s="140"/>
      <c r="EJH122" s="140"/>
      <c r="EJI122" s="140"/>
      <c r="EJJ122" s="140"/>
      <c r="EJK122" s="140"/>
      <c r="EJL122" s="140"/>
      <c r="EJM122" s="140"/>
      <c r="EJN122" s="140"/>
      <c r="EJO122" s="140"/>
      <c r="EJP122" s="140"/>
      <c r="EJQ122" s="140"/>
      <c r="EJR122" s="140"/>
      <c r="EJS122" s="140"/>
      <c r="EJT122" s="140"/>
      <c r="EJU122" s="140"/>
      <c r="EJV122" s="140"/>
      <c r="EJW122" s="140"/>
      <c r="EJX122" s="140"/>
      <c r="EJY122" s="140"/>
      <c r="EJZ122" s="140"/>
      <c r="EKA122" s="140"/>
      <c r="EKB122" s="140"/>
      <c r="EKC122" s="140"/>
      <c r="EKD122" s="140"/>
      <c r="EKE122" s="140"/>
      <c r="EKF122" s="140"/>
      <c r="EKG122" s="140"/>
      <c r="EKH122" s="140"/>
      <c r="EKI122" s="140"/>
      <c r="EKJ122" s="140"/>
      <c r="EKK122" s="140"/>
      <c r="EKL122" s="140"/>
      <c r="EKM122" s="140"/>
      <c r="EKN122" s="140"/>
      <c r="EKO122" s="140"/>
      <c r="EKP122" s="140"/>
      <c r="EKQ122" s="140"/>
      <c r="EKR122" s="140"/>
      <c r="EKS122" s="140"/>
      <c r="EKT122" s="140"/>
      <c r="EKU122" s="140"/>
      <c r="EKV122" s="140"/>
      <c r="EKW122" s="140"/>
      <c r="EKX122" s="140"/>
      <c r="EKY122" s="140"/>
      <c r="EKZ122" s="140"/>
      <c r="ELA122" s="140"/>
      <c r="ELB122" s="140"/>
      <c r="ELC122" s="140"/>
      <c r="ELD122" s="140"/>
      <c r="ELE122" s="140"/>
      <c r="ELF122" s="140"/>
      <c r="ELG122" s="140"/>
      <c r="ELH122" s="140"/>
      <c r="ELI122" s="140"/>
      <c r="ELJ122" s="140"/>
      <c r="ELK122" s="140"/>
      <c r="ELL122" s="140"/>
      <c r="ELM122" s="140"/>
      <c r="ELN122" s="140"/>
      <c r="ELO122" s="140"/>
      <c r="ELP122" s="140"/>
      <c r="ELQ122" s="140"/>
      <c r="ELR122" s="140"/>
      <c r="ELS122" s="140"/>
      <c r="ELT122" s="140"/>
      <c r="ELU122" s="140"/>
      <c r="ELV122" s="140"/>
      <c r="ELW122" s="140"/>
      <c r="ELX122" s="140"/>
      <c r="ELY122" s="140"/>
      <c r="ELZ122" s="140"/>
      <c r="EMA122" s="140"/>
      <c r="EMB122" s="140"/>
      <c r="EMC122" s="140"/>
      <c r="EMD122" s="140"/>
      <c r="EME122" s="140"/>
      <c r="EMF122" s="140"/>
      <c r="EMG122" s="140"/>
      <c r="EMH122" s="140"/>
      <c r="EMI122" s="140"/>
      <c r="EMJ122" s="140"/>
      <c r="EMK122" s="140"/>
      <c r="EML122" s="140"/>
      <c r="EMM122" s="140"/>
      <c r="EMN122" s="140"/>
      <c r="EMO122" s="140"/>
      <c r="EMP122" s="140"/>
      <c r="EMQ122" s="140"/>
      <c r="EMR122" s="140"/>
      <c r="EMS122" s="140"/>
      <c r="EMT122" s="140"/>
      <c r="EMU122" s="140"/>
      <c r="EMV122" s="140"/>
      <c r="EMW122" s="140"/>
      <c r="EMX122" s="140"/>
      <c r="EMY122" s="140"/>
      <c r="EMZ122" s="140"/>
      <c r="ENA122" s="140"/>
      <c r="ENB122" s="140"/>
      <c r="ENC122" s="140"/>
      <c r="END122" s="140"/>
      <c r="ENE122" s="140"/>
      <c r="ENF122" s="140"/>
      <c r="ENG122" s="140"/>
      <c r="ENH122" s="140"/>
      <c r="ENI122" s="140"/>
      <c r="ENJ122" s="140"/>
      <c r="ENK122" s="140"/>
      <c r="ENL122" s="140"/>
      <c r="ENM122" s="140"/>
      <c r="ENN122" s="140"/>
      <c r="ENO122" s="140"/>
      <c r="ENP122" s="140"/>
      <c r="ENQ122" s="140"/>
      <c r="ENR122" s="140"/>
      <c r="ENS122" s="140"/>
      <c r="ENT122" s="140"/>
      <c r="ENU122" s="140"/>
      <c r="ENV122" s="140"/>
      <c r="ENW122" s="140"/>
      <c r="ENX122" s="140"/>
      <c r="ENY122" s="140"/>
      <c r="ENZ122" s="140"/>
      <c r="EOA122" s="140"/>
      <c r="EOB122" s="140"/>
      <c r="EOC122" s="140"/>
      <c r="EOD122" s="140"/>
      <c r="EOE122" s="140"/>
      <c r="EOF122" s="140"/>
      <c r="EOG122" s="140"/>
      <c r="EOH122" s="140"/>
      <c r="EOI122" s="140"/>
      <c r="EOJ122" s="140"/>
      <c r="EOK122" s="140"/>
      <c r="EOL122" s="140"/>
      <c r="EOM122" s="140"/>
      <c r="EON122" s="140"/>
      <c r="EOO122" s="140"/>
      <c r="EOP122" s="140"/>
      <c r="EOQ122" s="140"/>
      <c r="EOR122" s="140"/>
      <c r="EOS122" s="140"/>
      <c r="EOT122" s="140"/>
      <c r="EOU122" s="140"/>
      <c r="EOV122" s="140"/>
      <c r="EOW122" s="140"/>
      <c r="EOX122" s="140"/>
      <c r="EOY122" s="140"/>
      <c r="EOZ122" s="140"/>
      <c r="EPA122" s="140"/>
      <c r="EPB122" s="140"/>
      <c r="EPC122" s="140"/>
      <c r="EPD122" s="140"/>
      <c r="EPE122" s="140"/>
      <c r="EPF122" s="140"/>
      <c r="EPG122" s="140"/>
      <c r="EPH122" s="140"/>
      <c r="EPI122" s="140"/>
      <c r="EPJ122" s="140"/>
      <c r="EPK122" s="140"/>
      <c r="EPL122" s="140"/>
      <c r="EPM122" s="140"/>
      <c r="EPN122" s="140"/>
      <c r="EPO122" s="140"/>
      <c r="EPP122" s="140"/>
      <c r="EPQ122" s="140"/>
      <c r="EPR122" s="140"/>
      <c r="EPS122" s="140"/>
      <c r="EPT122" s="140"/>
      <c r="EPU122" s="140"/>
      <c r="EPV122" s="140"/>
      <c r="EPW122" s="140"/>
      <c r="EPX122" s="140"/>
      <c r="EPY122" s="140"/>
      <c r="EPZ122" s="140"/>
      <c r="EQA122" s="140"/>
      <c r="EQB122" s="140"/>
      <c r="EQC122" s="140"/>
      <c r="EQD122" s="140"/>
      <c r="EQE122" s="140"/>
      <c r="EQF122" s="140"/>
      <c r="EQG122" s="140"/>
      <c r="EQH122" s="140"/>
      <c r="EQI122" s="140"/>
      <c r="EQJ122" s="140"/>
      <c r="EQK122" s="140"/>
      <c r="EQL122" s="140"/>
      <c r="EQM122" s="140"/>
      <c r="EQN122" s="140"/>
      <c r="EQO122" s="140"/>
      <c r="EQP122" s="140"/>
      <c r="EQQ122" s="140"/>
      <c r="EQR122" s="140"/>
      <c r="EQS122" s="140"/>
      <c r="EQT122" s="140"/>
      <c r="EQU122" s="140"/>
      <c r="EQV122" s="140"/>
      <c r="EQW122" s="140"/>
      <c r="EQX122" s="140"/>
      <c r="EQY122" s="140"/>
      <c r="EQZ122" s="140"/>
      <c r="ERA122" s="140"/>
      <c r="ERB122" s="140"/>
      <c r="ERC122" s="140"/>
      <c r="ERD122" s="140"/>
      <c r="ERE122" s="140"/>
      <c r="ERF122" s="140"/>
      <c r="ERG122" s="140"/>
      <c r="ERH122" s="140"/>
      <c r="ERI122" s="140"/>
      <c r="ERJ122" s="140"/>
      <c r="ERK122" s="140"/>
      <c r="ERL122" s="140"/>
      <c r="ERM122" s="140"/>
      <c r="ERN122" s="140"/>
      <c r="ERO122" s="140"/>
      <c r="ERP122" s="140"/>
      <c r="ERQ122" s="140"/>
      <c r="ERR122" s="140"/>
      <c r="ERS122" s="140"/>
      <c r="ERT122" s="140"/>
      <c r="ERU122" s="140"/>
      <c r="ERV122" s="140"/>
      <c r="ERW122" s="140"/>
      <c r="ERX122" s="140"/>
      <c r="ERY122" s="140"/>
      <c r="ERZ122" s="140"/>
      <c r="ESA122" s="140"/>
      <c r="ESB122" s="140"/>
      <c r="ESC122" s="140"/>
      <c r="ESD122" s="140"/>
      <c r="ESE122" s="140"/>
      <c r="ESF122" s="140"/>
      <c r="ESG122" s="140"/>
      <c r="ESH122" s="140"/>
      <c r="ESI122" s="140"/>
      <c r="ESJ122" s="140"/>
      <c r="ESK122" s="140"/>
      <c r="ESL122" s="140"/>
      <c r="ESM122" s="140"/>
      <c r="ESN122" s="140"/>
      <c r="ESO122" s="140"/>
      <c r="ESP122" s="140"/>
      <c r="ESQ122" s="140"/>
      <c r="ESR122" s="140"/>
      <c r="ESS122" s="140"/>
      <c r="EST122" s="140"/>
      <c r="ESU122" s="140"/>
      <c r="ESV122" s="140"/>
      <c r="ESW122" s="140"/>
      <c r="ESX122" s="140"/>
      <c r="ESY122" s="140"/>
      <c r="ESZ122" s="140"/>
      <c r="ETA122" s="140"/>
      <c r="ETB122" s="140"/>
      <c r="ETC122" s="140"/>
      <c r="ETD122" s="140"/>
      <c r="ETE122" s="140"/>
      <c r="ETF122" s="140"/>
      <c r="ETG122" s="140"/>
      <c r="ETH122" s="140"/>
      <c r="ETI122" s="140"/>
      <c r="ETJ122" s="140"/>
      <c r="ETK122" s="140"/>
      <c r="ETL122" s="140"/>
      <c r="ETM122" s="140"/>
      <c r="ETN122" s="140"/>
      <c r="ETO122" s="140"/>
      <c r="ETP122" s="140"/>
      <c r="ETQ122" s="140"/>
      <c r="ETR122" s="140"/>
      <c r="ETS122" s="140"/>
      <c r="ETT122" s="140"/>
      <c r="ETU122" s="140"/>
      <c r="ETV122" s="140"/>
      <c r="ETW122" s="140"/>
      <c r="ETX122" s="140"/>
      <c r="ETY122" s="140"/>
      <c r="ETZ122" s="140"/>
      <c r="EUA122" s="140"/>
      <c r="EUB122" s="140"/>
      <c r="EUC122" s="140"/>
      <c r="EUD122" s="140"/>
      <c r="EUE122" s="140"/>
      <c r="EUF122" s="140"/>
      <c r="EUG122" s="140"/>
      <c r="EUH122" s="140"/>
      <c r="EUI122" s="140"/>
      <c r="EUJ122" s="140"/>
      <c r="EUK122" s="140"/>
      <c r="EUL122" s="140"/>
      <c r="EUM122" s="140"/>
      <c r="EUN122" s="140"/>
      <c r="EUO122" s="140"/>
      <c r="EUP122" s="140"/>
      <c r="EUQ122" s="140"/>
      <c r="EUR122" s="140"/>
      <c r="EUS122" s="140"/>
      <c r="EUT122" s="140"/>
      <c r="EUU122" s="140"/>
      <c r="EUV122" s="140"/>
      <c r="EUW122" s="140"/>
      <c r="EUX122" s="140"/>
      <c r="EUY122" s="140"/>
      <c r="EUZ122" s="140"/>
      <c r="EVA122" s="140"/>
      <c r="EVB122" s="140"/>
      <c r="EVC122" s="140"/>
      <c r="EVD122" s="140"/>
      <c r="EVE122" s="140"/>
      <c r="EVF122" s="140"/>
      <c r="EVG122" s="140"/>
      <c r="EVH122" s="140"/>
      <c r="EVI122" s="140"/>
      <c r="EVJ122" s="140"/>
      <c r="EVK122" s="140"/>
      <c r="EVL122" s="140"/>
      <c r="EVM122" s="140"/>
      <c r="EVN122" s="140"/>
      <c r="EVO122" s="140"/>
      <c r="EVP122" s="140"/>
      <c r="EVQ122" s="140"/>
      <c r="EVR122" s="140"/>
      <c r="EVS122" s="140"/>
      <c r="EVT122" s="140"/>
      <c r="EVU122" s="140"/>
      <c r="EVV122" s="140"/>
      <c r="EVW122" s="140"/>
      <c r="EVX122" s="140"/>
      <c r="EVY122" s="140"/>
      <c r="EVZ122" s="140"/>
      <c r="EWA122" s="140"/>
      <c r="EWB122" s="140"/>
      <c r="EWC122" s="140"/>
      <c r="EWD122" s="140"/>
      <c r="EWE122" s="140"/>
      <c r="EWF122" s="140"/>
      <c r="EWG122" s="140"/>
      <c r="EWH122" s="140"/>
      <c r="EWI122" s="140"/>
      <c r="EWJ122" s="140"/>
      <c r="EWK122" s="140"/>
      <c r="EWL122" s="140"/>
      <c r="EWM122" s="140"/>
      <c r="EWN122" s="140"/>
      <c r="EWO122" s="140"/>
      <c r="EWP122" s="140"/>
      <c r="EWQ122" s="140"/>
      <c r="EWR122" s="140"/>
      <c r="EWS122" s="140"/>
      <c r="EWT122" s="140"/>
      <c r="EWU122" s="140"/>
      <c r="EWV122" s="140"/>
      <c r="EWW122" s="140"/>
      <c r="EWX122" s="140"/>
      <c r="EWY122" s="140"/>
      <c r="EWZ122" s="140"/>
      <c r="EXA122" s="140"/>
      <c r="EXB122" s="140"/>
      <c r="EXC122" s="140"/>
      <c r="EXD122" s="140"/>
      <c r="EXE122" s="140"/>
      <c r="EXF122" s="140"/>
      <c r="EXG122" s="140"/>
      <c r="EXH122" s="140"/>
      <c r="EXI122" s="140"/>
      <c r="EXJ122" s="140"/>
      <c r="EXK122" s="140"/>
      <c r="EXL122" s="140"/>
      <c r="EXM122" s="140"/>
      <c r="EXN122" s="140"/>
      <c r="EXO122" s="140"/>
      <c r="EXP122" s="140"/>
      <c r="EXQ122" s="140"/>
      <c r="EXR122" s="140"/>
      <c r="EXS122" s="140"/>
      <c r="EXT122" s="140"/>
      <c r="EXU122" s="140"/>
      <c r="EXV122" s="140"/>
      <c r="EXW122" s="140"/>
      <c r="EXX122" s="140"/>
      <c r="EXY122" s="140"/>
      <c r="EXZ122" s="140"/>
      <c r="EYA122" s="140"/>
      <c r="EYB122" s="140"/>
      <c r="EYC122" s="140"/>
      <c r="EYD122" s="140"/>
      <c r="EYE122" s="140"/>
      <c r="EYF122" s="140"/>
      <c r="EYG122" s="140"/>
      <c r="EYH122" s="140"/>
      <c r="EYI122" s="140"/>
      <c r="EYJ122" s="140"/>
      <c r="EYK122" s="140"/>
      <c r="EYL122" s="140"/>
      <c r="EYM122" s="140"/>
      <c r="EYN122" s="140"/>
      <c r="EYO122" s="140"/>
      <c r="EYP122" s="140"/>
      <c r="EYQ122" s="140"/>
      <c r="EYR122" s="140"/>
      <c r="EYS122" s="140"/>
      <c r="EYT122" s="140"/>
      <c r="EYU122" s="140"/>
      <c r="EYV122" s="140"/>
      <c r="EYW122" s="140"/>
      <c r="EYX122" s="140"/>
      <c r="EYY122" s="140"/>
      <c r="EYZ122" s="140"/>
      <c r="EZA122" s="140"/>
      <c r="EZB122" s="140"/>
      <c r="EZC122" s="140"/>
      <c r="EZD122" s="140"/>
      <c r="EZE122" s="140"/>
      <c r="EZF122" s="140"/>
      <c r="EZG122" s="140"/>
      <c r="EZH122" s="140"/>
      <c r="EZI122" s="140"/>
      <c r="EZJ122" s="140"/>
      <c r="EZK122" s="140"/>
      <c r="EZL122" s="140"/>
      <c r="EZM122" s="140"/>
      <c r="EZN122" s="140"/>
      <c r="EZO122" s="140"/>
      <c r="EZP122" s="140"/>
      <c r="EZQ122" s="140"/>
      <c r="EZR122" s="140"/>
      <c r="EZS122" s="140"/>
      <c r="EZT122" s="140"/>
      <c r="EZU122" s="140"/>
      <c r="EZV122" s="140"/>
      <c r="EZW122" s="140"/>
      <c r="EZX122" s="140"/>
      <c r="EZY122" s="140"/>
      <c r="EZZ122" s="140"/>
      <c r="FAA122" s="140"/>
      <c r="FAB122" s="140"/>
      <c r="FAC122" s="140"/>
      <c r="FAD122" s="140"/>
      <c r="FAE122" s="140"/>
      <c r="FAF122" s="140"/>
      <c r="FAG122" s="140"/>
      <c r="FAH122" s="140"/>
      <c r="FAI122" s="140"/>
      <c r="FAJ122" s="140"/>
      <c r="FAK122" s="140"/>
      <c r="FAL122" s="140"/>
      <c r="FAM122" s="140"/>
      <c r="FAN122" s="140"/>
      <c r="FAO122" s="140"/>
      <c r="FAP122" s="140"/>
      <c r="FAQ122" s="140"/>
      <c r="FAR122" s="140"/>
      <c r="FAS122" s="140"/>
      <c r="FAT122" s="140"/>
      <c r="FAU122" s="140"/>
      <c r="FAV122" s="140"/>
      <c r="FAW122" s="140"/>
      <c r="FAX122" s="140"/>
      <c r="FAY122" s="140"/>
      <c r="FAZ122" s="140"/>
      <c r="FBA122" s="140"/>
      <c r="FBB122" s="140"/>
      <c r="FBC122" s="140"/>
      <c r="FBD122" s="140"/>
      <c r="FBE122" s="140"/>
      <c r="FBF122" s="140"/>
      <c r="FBG122" s="140"/>
      <c r="FBH122" s="140"/>
      <c r="FBI122" s="140"/>
      <c r="FBJ122" s="140"/>
      <c r="FBK122" s="140"/>
      <c r="FBL122" s="140"/>
      <c r="FBM122" s="140"/>
      <c r="FBN122" s="140"/>
      <c r="FBO122" s="140"/>
      <c r="FBP122" s="140"/>
      <c r="FBQ122" s="140"/>
      <c r="FBR122" s="140"/>
      <c r="FBS122" s="140"/>
      <c r="FBT122" s="140"/>
      <c r="FBU122" s="140"/>
      <c r="FBV122" s="140"/>
      <c r="FBW122" s="140"/>
      <c r="FBX122" s="140"/>
      <c r="FBY122" s="140"/>
      <c r="FBZ122" s="140"/>
      <c r="FCA122" s="140"/>
      <c r="FCB122" s="140"/>
      <c r="FCC122" s="140"/>
      <c r="FCD122" s="140"/>
      <c r="FCE122" s="140"/>
      <c r="FCF122" s="140"/>
      <c r="FCG122" s="140"/>
      <c r="FCH122" s="140"/>
      <c r="FCI122" s="140"/>
      <c r="FCJ122" s="140"/>
      <c r="FCK122" s="140"/>
      <c r="FCL122" s="140"/>
      <c r="FCM122" s="140"/>
      <c r="FCN122" s="140"/>
      <c r="FCO122" s="140"/>
      <c r="FCP122" s="140"/>
      <c r="FCQ122" s="140"/>
      <c r="FCR122" s="140"/>
      <c r="FCS122" s="140"/>
      <c r="FCT122" s="140"/>
      <c r="FCU122" s="140"/>
      <c r="FCV122" s="140"/>
      <c r="FCW122" s="140"/>
      <c r="FCX122" s="140"/>
      <c r="FCY122" s="140"/>
      <c r="FCZ122" s="140"/>
      <c r="FDA122" s="140"/>
      <c r="FDB122" s="140"/>
      <c r="FDC122" s="140"/>
      <c r="FDD122" s="140"/>
      <c r="FDE122" s="140"/>
      <c r="FDF122" s="140"/>
      <c r="FDG122" s="140"/>
      <c r="FDH122" s="140"/>
      <c r="FDI122" s="140"/>
      <c r="FDJ122" s="140"/>
      <c r="FDK122" s="140"/>
      <c r="FDL122" s="140"/>
      <c r="FDM122" s="140"/>
      <c r="FDN122" s="140"/>
      <c r="FDO122" s="140"/>
      <c r="FDP122" s="140"/>
      <c r="FDQ122" s="140"/>
      <c r="FDR122" s="140"/>
      <c r="FDS122" s="140"/>
      <c r="FDT122" s="140"/>
      <c r="FDU122" s="140"/>
      <c r="FDV122" s="140"/>
      <c r="FDW122" s="140"/>
      <c r="FDX122" s="140"/>
      <c r="FDY122" s="140"/>
      <c r="FDZ122" s="140"/>
      <c r="FEA122" s="140"/>
      <c r="FEB122" s="140"/>
      <c r="FEC122" s="140"/>
      <c r="FED122" s="140"/>
      <c r="FEE122" s="140"/>
      <c r="FEF122" s="140"/>
      <c r="FEG122" s="140"/>
      <c r="FEH122" s="140"/>
      <c r="FEI122" s="140"/>
      <c r="FEJ122" s="140"/>
      <c r="FEK122" s="140"/>
      <c r="FEL122" s="140"/>
      <c r="FEM122" s="140"/>
      <c r="FEN122" s="140"/>
      <c r="FEO122" s="140"/>
      <c r="FEP122" s="140"/>
      <c r="FEQ122" s="140"/>
      <c r="FER122" s="140"/>
      <c r="FES122" s="140"/>
      <c r="FET122" s="140"/>
      <c r="FEU122" s="140"/>
      <c r="FEV122" s="140"/>
      <c r="FEW122" s="140"/>
      <c r="FEX122" s="140"/>
      <c r="FEY122" s="140"/>
      <c r="FEZ122" s="140"/>
      <c r="FFA122" s="140"/>
      <c r="FFB122" s="140"/>
      <c r="FFC122" s="140"/>
      <c r="FFD122" s="140"/>
      <c r="FFE122" s="140"/>
      <c r="FFF122" s="140"/>
      <c r="FFG122" s="140"/>
      <c r="FFH122" s="140"/>
      <c r="FFI122" s="140"/>
      <c r="FFJ122" s="140"/>
      <c r="FFK122" s="140"/>
      <c r="FFL122" s="140"/>
      <c r="FFM122" s="140"/>
      <c r="FFN122" s="140"/>
      <c r="FFO122" s="140"/>
      <c r="FFP122" s="140"/>
      <c r="FFQ122" s="140"/>
      <c r="FFR122" s="140"/>
      <c r="FFS122" s="140"/>
      <c r="FFT122" s="140"/>
      <c r="FFU122" s="140"/>
      <c r="FFV122" s="140"/>
      <c r="FFW122" s="140"/>
      <c r="FFX122" s="140"/>
      <c r="FFY122" s="140"/>
      <c r="FFZ122" s="140"/>
      <c r="FGA122" s="140"/>
      <c r="FGB122" s="140"/>
      <c r="FGC122" s="140"/>
      <c r="FGD122" s="140"/>
      <c r="FGE122" s="140"/>
      <c r="FGF122" s="140"/>
      <c r="FGG122" s="140"/>
      <c r="FGH122" s="140"/>
      <c r="FGI122" s="140"/>
      <c r="FGJ122" s="140"/>
      <c r="FGK122" s="140"/>
      <c r="FGL122" s="140"/>
      <c r="FGM122" s="140"/>
      <c r="FGN122" s="140"/>
      <c r="FGO122" s="140"/>
      <c r="FGP122" s="140"/>
      <c r="FGQ122" s="140"/>
      <c r="FGR122" s="140"/>
      <c r="FGS122" s="140"/>
      <c r="FGT122" s="140"/>
      <c r="FGU122" s="140"/>
      <c r="FGV122" s="140"/>
      <c r="FGW122" s="140"/>
      <c r="FGX122" s="140"/>
      <c r="FGY122" s="140"/>
      <c r="FGZ122" s="140"/>
      <c r="FHA122" s="140"/>
      <c r="FHB122" s="140"/>
      <c r="FHC122" s="140"/>
      <c r="FHD122" s="140"/>
      <c r="FHE122" s="140"/>
      <c r="FHF122" s="140"/>
      <c r="FHG122" s="140"/>
      <c r="FHH122" s="140"/>
      <c r="FHI122" s="140"/>
      <c r="FHJ122" s="140"/>
      <c r="FHK122" s="140"/>
      <c r="FHL122" s="140"/>
      <c r="FHM122" s="140"/>
      <c r="FHN122" s="140"/>
      <c r="FHO122" s="140"/>
      <c r="FHP122" s="140"/>
      <c r="FHQ122" s="140"/>
      <c r="FHR122" s="140"/>
      <c r="FHS122" s="140"/>
      <c r="FHT122" s="140"/>
      <c r="FHU122" s="140"/>
      <c r="FHV122" s="140"/>
      <c r="FHW122" s="140"/>
      <c r="FHX122" s="140"/>
      <c r="FHY122" s="140"/>
      <c r="FHZ122" s="140"/>
      <c r="FIA122" s="140"/>
      <c r="FIB122" s="140"/>
      <c r="FIC122" s="140"/>
      <c r="FID122" s="140"/>
      <c r="FIE122" s="140"/>
      <c r="FIF122" s="140"/>
      <c r="FIG122" s="140"/>
      <c r="FIH122" s="140"/>
      <c r="FII122" s="140"/>
      <c r="FIJ122" s="140"/>
      <c r="FIK122" s="140"/>
      <c r="FIL122" s="140"/>
      <c r="FIM122" s="140"/>
      <c r="FIN122" s="140"/>
      <c r="FIO122" s="140"/>
      <c r="FIP122" s="140"/>
      <c r="FIQ122" s="140"/>
      <c r="FIR122" s="140"/>
      <c r="FIS122" s="140"/>
      <c r="FIT122" s="140"/>
      <c r="FIU122" s="140"/>
      <c r="FIV122" s="140"/>
      <c r="FIW122" s="140"/>
      <c r="FIX122" s="140"/>
      <c r="FIY122" s="140"/>
      <c r="FIZ122" s="140"/>
      <c r="FJA122" s="140"/>
      <c r="FJB122" s="140"/>
      <c r="FJC122" s="140"/>
      <c r="FJD122" s="140"/>
      <c r="FJE122" s="140"/>
      <c r="FJF122" s="140"/>
      <c r="FJG122" s="140"/>
      <c r="FJH122" s="140"/>
      <c r="FJI122" s="140"/>
      <c r="FJJ122" s="140"/>
      <c r="FJK122" s="140"/>
      <c r="FJL122" s="140"/>
      <c r="FJM122" s="140"/>
      <c r="FJN122" s="140"/>
      <c r="FJO122" s="140"/>
      <c r="FJP122" s="140"/>
      <c r="FJQ122" s="140"/>
      <c r="FJR122" s="140"/>
      <c r="FJS122" s="140"/>
      <c r="FJT122" s="140"/>
      <c r="FJU122" s="140"/>
      <c r="FJV122" s="140"/>
      <c r="FJW122" s="140"/>
      <c r="FJX122" s="140"/>
      <c r="FJY122" s="140"/>
      <c r="FJZ122" s="140"/>
      <c r="FKA122" s="140"/>
      <c r="FKB122" s="140"/>
      <c r="FKC122" s="140"/>
      <c r="FKD122" s="140"/>
      <c r="FKE122" s="140"/>
      <c r="FKF122" s="140"/>
      <c r="FKG122" s="140"/>
      <c r="FKH122" s="140"/>
      <c r="FKI122" s="140"/>
      <c r="FKJ122" s="140"/>
      <c r="FKK122" s="140"/>
      <c r="FKL122" s="140"/>
      <c r="FKM122" s="140"/>
      <c r="FKN122" s="140"/>
      <c r="FKO122" s="140"/>
      <c r="FKP122" s="140"/>
      <c r="FKQ122" s="140"/>
      <c r="FKR122" s="140"/>
      <c r="FKS122" s="140"/>
      <c r="FKT122" s="140"/>
      <c r="FKU122" s="140"/>
      <c r="FKV122" s="140"/>
      <c r="FKW122" s="140"/>
      <c r="FKX122" s="140"/>
      <c r="FKY122" s="140"/>
      <c r="FKZ122" s="140"/>
      <c r="FLA122" s="140"/>
      <c r="FLB122" s="140"/>
      <c r="FLC122" s="140"/>
      <c r="FLD122" s="140"/>
      <c r="FLE122" s="140"/>
      <c r="FLF122" s="140"/>
      <c r="FLG122" s="140"/>
      <c r="FLH122" s="140"/>
      <c r="FLI122" s="140"/>
      <c r="FLJ122" s="140"/>
      <c r="FLK122" s="140"/>
      <c r="FLL122" s="140"/>
      <c r="FLM122" s="140"/>
      <c r="FLN122" s="140"/>
      <c r="FLO122" s="140"/>
      <c r="FLP122" s="140"/>
      <c r="FLQ122" s="140"/>
      <c r="FLR122" s="140"/>
      <c r="FLS122" s="140"/>
      <c r="FLT122" s="140"/>
      <c r="FLU122" s="140"/>
      <c r="FLV122" s="140"/>
      <c r="FLW122" s="140"/>
      <c r="FLX122" s="140"/>
      <c r="FLY122" s="140"/>
      <c r="FLZ122" s="140"/>
      <c r="FMA122" s="140"/>
      <c r="FMB122" s="140"/>
      <c r="FMC122" s="140"/>
      <c r="FMD122" s="140"/>
      <c r="FME122" s="140"/>
      <c r="FMF122" s="140"/>
      <c r="FMG122" s="140"/>
      <c r="FMH122" s="140"/>
      <c r="FMI122" s="140"/>
      <c r="FMJ122" s="140"/>
      <c r="FMK122" s="140"/>
      <c r="FML122" s="140"/>
      <c r="FMM122" s="140"/>
      <c r="FMN122" s="140"/>
      <c r="FMO122" s="140"/>
      <c r="FMP122" s="140"/>
      <c r="FMQ122" s="140"/>
      <c r="FMR122" s="140"/>
      <c r="FMS122" s="140"/>
      <c r="FMT122" s="140"/>
      <c r="FMU122" s="140"/>
      <c r="FMV122" s="140"/>
      <c r="FMW122" s="140"/>
      <c r="FMX122" s="140"/>
      <c r="FMY122" s="140"/>
      <c r="FMZ122" s="140"/>
      <c r="FNA122" s="140"/>
      <c r="FNB122" s="140"/>
      <c r="FNC122" s="140"/>
      <c r="FND122" s="140"/>
      <c r="FNE122" s="140"/>
      <c r="FNF122" s="140"/>
      <c r="FNG122" s="140"/>
      <c r="FNH122" s="140"/>
      <c r="FNI122" s="140"/>
      <c r="FNJ122" s="140"/>
      <c r="FNK122" s="140"/>
      <c r="FNL122" s="140"/>
      <c r="FNM122" s="140"/>
      <c r="FNN122" s="140"/>
      <c r="FNO122" s="140"/>
      <c r="FNP122" s="140"/>
      <c r="FNQ122" s="140"/>
      <c r="FNR122" s="140"/>
      <c r="FNS122" s="140"/>
      <c r="FNT122" s="140"/>
      <c r="FNU122" s="140"/>
      <c r="FNV122" s="140"/>
      <c r="FNW122" s="140"/>
      <c r="FNX122" s="140"/>
      <c r="FNY122" s="140"/>
      <c r="FNZ122" s="140"/>
      <c r="FOA122" s="140"/>
      <c r="FOB122" s="140"/>
      <c r="FOC122" s="140"/>
      <c r="FOD122" s="140"/>
      <c r="FOE122" s="140"/>
      <c r="FOF122" s="140"/>
      <c r="FOG122" s="140"/>
      <c r="FOH122" s="140"/>
      <c r="FOI122" s="140"/>
      <c r="FOJ122" s="140"/>
      <c r="FOK122" s="140"/>
      <c r="FOL122" s="140"/>
      <c r="FOM122" s="140"/>
      <c r="FON122" s="140"/>
      <c r="FOO122" s="140"/>
      <c r="FOP122" s="140"/>
      <c r="FOQ122" s="140"/>
      <c r="FOR122" s="140"/>
      <c r="FOS122" s="140"/>
      <c r="FOT122" s="140"/>
      <c r="FOU122" s="140"/>
      <c r="FOV122" s="140"/>
      <c r="FOW122" s="140"/>
      <c r="FOX122" s="140"/>
      <c r="FOY122" s="140"/>
      <c r="FOZ122" s="140"/>
      <c r="FPA122" s="140"/>
      <c r="FPB122" s="140"/>
      <c r="FPC122" s="140"/>
      <c r="FPD122" s="140"/>
      <c r="FPE122" s="140"/>
      <c r="FPF122" s="140"/>
      <c r="FPG122" s="140"/>
      <c r="FPH122" s="140"/>
      <c r="FPI122" s="140"/>
      <c r="FPJ122" s="140"/>
      <c r="FPK122" s="140"/>
      <c r="FPL122" s="140"/>
      <c r="FPM122" s="140"/>
      <c r="FPN122" s="140"/>
      <c r="FPO122" s="140"/>
      <c r="FPP122" s="140"/>
      <c r="FPQ122" s="140"/>
      <c r="FPR122" s="140"/>
      <c r="FPS122" s="140"/>
      <c r="FPT122" s="140"/>
      <c r="FPU122" s="140"/>
      <c r="FPV122" s="140"/>
      <c r="FPW122" s="140"/>
      <c r="FPX122" s="140"/>
      <c r="FPY122" s="140"/>
      <c r="FPZ122" s="140"/>
      <c r="FQA122" s="140"/>
      <c r="FQB122" s="140"/>
      <c r="FQC122" s="140"/>
      <c r="FQD122" s="140"/>
      <c r="FQE122" s="140"/>
      <c r="FQF122" s="140"/>
      <c r="FQG122" s="140"/>
      <c r="FQH122" s="140"/>
      <c r="FQI122" s="140"/>
      <c r="FQJ122" s="140"/>
      <c r="FQK122" s="140"/>
      <c r="FQL122" s="140"/>
      <c r="FQM122" s="140"/>
      <c r="FQN122" s="140"/>
      <c r="FQO122" s="140"/>
      <c r="FQP122" s="140"/>
      <c r="FQQ122" s="140"/>
      <c r="FQR122" s="140"/>
      <c r="FQS122" s="140"/>
      <c r="FQT122" s="140"/>
      <c r="FQU122" s="140"/>
      <c r="FQV122" s="140"/>
      <c r="FQW122" s="140"/>
      <c r="FQX122" s="140"/>
      <c r="FQY122" s="140"/>
      <c r="FQZ122" s="140"/>
      <c r="FRA122" s="140"/>
      <c r="FRB122" s="140"/>
      <c r="FRC122" s="140"/>
      <c r="FRD122" s="140"/>
      <c r="FRE122" s="140"/>
      <c r="FRF122" s="140"/>
      <c r="FRG122" s="140"/>
      <c r="FRH122" s="140"/>
      <c r="FRI122" s="140"/>
      <c r="FRJ122" s="140"/>
      <c r="FRK122" s="140"/>
      <c r="FRL122" s="140"/>
      <c r="FRM122" s="140"/>
      <c r="FRN122" s="140"/>
      <c r="FRO122" s="140"/>
      <c r="FRP122" s="140"/>
      <c r="FRQ122" s="140"/>
      <c r="FRR122" s="140"/>
      <c r="FRS122" s="140"/>
      <c r="FRT122" s="140"/>
      <c r="FRU122" s="140"/>
      <c r="FRV122" s="140"/>
      <c r="FRW122" s="140"/>
      <c r="FRX122" s="140"/>
      <c r="FRY122" s="140"/>
      <c r="FRZ122" s="140"/>
      <c r="FSA122" s="140"/>
      <c r="FSB122" s="140"/>
      <c r="FSC122" s="140"/>
      <c r="FSD122" s="140"/>
      <c r="FSE122" s="140"/>
      <c r="FSF122" s="140"/>
      <c r="FSG122" s="140"/>
      <c r="FSH122" s="140"/>
      <c r="FSI122" s="140"/>
      <c r="FSJ122" s="140"/>
      <c r="FSK122" s="140"/>
      <c r="FSL122" s="140"/>
      <c r="FSM122" s="140"/>
      <c r="FSN122" s="140"/>
      <c r="FSO122" s="140"/>
      <c r="FSP122" s="140"/>
      <c r="FSQ122" s="140"/>
      <c r="FSR122" s="140"/>
      <c r="FSS122" s="140"/>
      <c r="FST122" s="140"/>
      <c r="FSU122" s="140"/>
      <c r="FSV122" s="140"/>
      <c r="FSW122" s="140"/>
      <c r="FSX122" s="140"/>
      <c r="FSY122" s="140"/>
      <c r="FSZ122" s="140"/>
      <c r="FTA122" s="140"/>
      <c r="FTB122" s="140"/>
      <c r="FTC122" s="140"/>
      <c r="FTD122" s="140"/>
      <c r="FTE122" s="140"/>
      <c r="FTF122" s="140"/>
      <c r="FTG122" s="140"/>
      <c r="FTH122" s="140"/>
      <c r="FTI122" s="140"/>
      <c r="FTJ122" s="140"/>
      <c r="FTK122" s="140"/>
      <c r="FTL122" s="140"/>
      <c r="FTM122" s="140"/>
      <c r="FTN122" s="140"/>
      <c r="FTO122" s="140"/>
      <c r="FTP122" s="140"/>
      <c r="FTQ122" s="140"/>
      <c r="FTR122" s="140"/>
      <c r="FTS122" s="140"/>
      <c r="FTT122" s="140"/>
      <c r="FTU122" s="140"/>
      <c r="FTV122" s="140"/>
      <c r="FTW122" s="140"/>
      <c r="FTX122" s="140"/>
      <c r="FTY122" s="140"/>
      <c r="FTZ122" s="140"/>
      <c r="FUA122" s="140"/>
      <c r="FUB122" s="140"/>
      <c r="FUC122" s="140"/>
      <c r="FUD122" s="140"/>
      <c r="FUE122" s="140"/>
      <c r="FUF122" s="140"/>
      <c r="FUG122" s="140"/>
      <c r="FUH122" s="140"/>
      <c r="FUI122" s="140"/>
      <c r="FUJ122" s="140"/>
      <c r="FUK122" s="140"/>
      <c r="FUL122" s="140"/>
      <c r="FUM122" s="140"/>
      <c r="FUN122" s="140"/>
      <c r="FUO122" s="140"/>
      <c r="FUP122" s="140"/>
      <c r="FUQ122" s="140"/>
      <c r="FUR122" s="140"/>
      <c r="FUS122" s="140"/>
      <c r="FUT122" s="140"/>
      <c r="FUU122" s="140"/>
      <c r="FUV122" s="140"/>
      <c r="FUW122" s="140"/>
      <c r="FUX122" s="140"/>
      <c r="FUY122" s="140"/>
      <c r="FUZ122" s="140"/>
      <c r="FVA122" s="140"/>
      <c r="FVB122" s="140"/>
      <c r="FVC122" s="140"/>
      <c r="FVD122" s="140"/>
      <c r="FVE122" s="140"/>
      <c r="FVF122" s="140"/>
      <c r="FVG122" s="140"/>
      <c r="FVH122" s="140"/>
      <c r="FVI122" s="140"/>
      <c r="FVJ122" s="140"/>
      <c r="FVK122" s="140"/>
      <c r="FVL122" s="140"/>
      <c r="FVM122" s="140"/>
      <c r="FVN122" s="140"/>
      <c r="FVO122" s="140"/>
      <c r="FVP122" s="140"/>
      <c r="FVQ122" s="140"/>
      <c r="FVR122" s="140"/>
      <c r="FVS122" s="140"/>
      <c r="FVT122" s="140"/>
      <c r="FVU122" s="140"/>
      <c r="FVV122" s="140"/>
      <c r="FVW122" s="140"/>
      <c r="FVX122" s="140"/>
      <c r="FVY122" s="140"/>
      <c r="FVZ122" s="140"/>
      <c r="FWA122" s="140"/>
      <c r="FWB122" s="140"/>
      <c r="FWC122" s="140"/>
      <c r="FWD122" s="140"/>
      <c r="FWE122" s="140"/>
      <c r="FWF122" s="140"/>
      <c r="FWG122" s="140"/>
      <c r="FWH122" s="140"/>
      <c r="FWI122" s="140"/>
      <c r="FWJ122" s="140"/>
      <c r="FWK122" s="140"/>
      <c r="FWL122" s="140"/>
      <c r="FWM122" s="140"/>
      <c r="FWN122" s="140"/>
      <c r="FWO122" s="140"/>
      <c r="FWP122" s="140"/>
      <c r="FWQ122" s="140"/>
      <c r="FWR122" s="140"/>
      <c r="FWS122" s="140"/>
      <c r="FWT122" s="140"/>
      <c r="FWU122" s="140"/>
      <c r="FWV122" s="140"/>
      <c r="FWW122" s="140"/>
      <c r="FWX122" s="140"/>
      <c r="FWY122" s="140"/>
      <c r="FWZ122" s="140"/>
      <c r="FXA122" s="140"/>
      <c r="FXB122" s="140"/>
      <c r="FXC122" s="140"/>
      <c r="FXD122" s="140"/>
      <c r="FXE122" s="140"/>
      <c r="FXF122" s="140"/>
      <c r="FXG122" s="140"/>
      <c r="FXH122" s="140"/>
      <c r="FXI122" s="140"/>
      <c r="FXJ122" s="140"/>
      <c r="FXK122" s="140"/>
      <c r="FXL122" s="140"/>
      <c r="FXM122" s="140"/>
      <c r="FXN122" s="140"/>
      <c r="FXO122" s="140"/>
      <c r="FXP122" s="140"/>
      <c r="FXQ122" s="140"/>
      <c r="FXR122" s="140"/>
      <c r="FXS122" s="140"/>
      <c r="FXT122" s="140"/>
      <c r="FXU122" s="140"/>
      <c r="FXV122" s="140"/>
      <c r="FXW122" s="140"/>
      <c r="FXX122" s="140"/>
      <c r="FXY122" s="140"/>
      <c r="FXZ122" s="140"/>
      <c r="FYA122" s="140"/>
      <c r="FYB122" s="140"/>
      <c r="FYC122" s="140"/>
      <c r="FYD122" s="140"/>
      <c r="FYE122" s="140"/>
      <c r="FYF122" s="140"/>
      <c r="FYG122" s="140"/>
      <c r="FYH122" s="140"/>
      <c r="FYI122" s="140"/>
      <c r="FYJ122" s="140"/>
      <c r="FYK122" s="140"/>
      <c r="FYL122" s="140"/>
      <c r="FYM122" s="140"/>
      <c r="FYN122" s="140"/>
      <c r="FYO122" s="140"/>
      <c r="FYP122" s="140"/>
      <c r="FYQ122" s="140"/>
      <c r="FYR122" s="140"/>
      <c r="FYS122" s="140"/>
      <c r="FYT122" s="140"/>
      <c r="FYU122" s="140"/>
      <c r="FYV122" s="140"/>
      <c r="FYW122" s="140"/>
      <c r="FYX122" s="140"/>
      <c r="FYY122" s="140"/>
      <c r="FYZ122" s="140"/>
      <c r="FZA122" s="140"/>
      <c r="FZB122" s="140"/>
      <c r="FZC122" s="140"/>
      <c r="FZD122" s="140"/>
      <c r="FZE122" s="140"/>
      <c r="FZF122" s="140"/>
      <c r="FZG122" s="140"/>
      <c r="FZH122" s="140"/>
      <c r="FZI122" s="140"/>
      <c r="FZJ122" s="140"/>
      <c r="FZK122" s="140"/>
      <c r="FZL122" s="140"/>
      <c r="FZM122" s="140"/>
      <c r="FZN122" s="140"/>
      <c r="FZO122" s="140"/>
      <c r="FZP122" s="140"/>
      <c r="FZQ122" s="140"/>
      <c r="FZR122" s="140"/>
      <c r="FZS122" s="140"/>
      <c r="FZT122" s="140"/>
      <c r="FZU122" s="140"/>
      <c r="FZV122" s="140"/>
      <c r="FZW122" s="140"/>
      <c r="FZX122" s="140"/>
      <c r="FZY122" s="140"/>
      <c r="FZZ122" s="140"/>
      <c r="GAA122" s="140"/>
      <c r="GAB122" s="140"/>
      <c r="GAC122" s="140"/>
      <c r="GAD122" s="140"/>
      <c r="GAE122" s="140"/>
      <c r="GAF122" s="140"/>
      <c r="GAG122" s="140"/>
      <c r="GAH122" s="140"/>
      <c r="GAI122" s="140"/>
      <c r="GAJ122" s="140"/>
      <c r="GAK122" s="140"/>
      <c r="GAL122" s="140"/>
      <c r="GAM122" s="140"/>
      <c r="GAN122" s="140"/>
      <c r="GAO122" s="140"/>
      <c r="GAP122" s="140"/>
      <c r="GAQ122" s="140"/>
      <c r="GAR122" s="140"/>
      <c r="GAS122" s="140"/>
      <c r="GAT122" s="140"/>
      <c r="GAU122" s="140"/>
      <c r="GAV122" s="140"/>
      <c r="GAW122" s="140"/>
      <c r="GAX122" s="140"/>
      <c r="GAY122" s="140"/>
      <c r="GAZ122" s="140"/>
      <c r="GBA122" s="140"/>
      <c r="GBB122" s="140"/>
      <c r="GBC122" s="140"/>
      <c r="GBD122" s="140"/>
      <c r="GBE122" s="140"/>
      <c r="GBF122" s="140"/>
      <c r="GBG122" s="140"/>
      <c r="GBH122" s="140"/>
      <c r="GBI122" s="140"/>
      <c r="GBJ122" s="140"/>
      <c r="GBK122" s="140"/>
      <c r="GBL122" s="140"/>
      <c r="GBM122" s="140"/>
      <c r="GBN122" s="140"/>
      <c r="GBO122" s="140"/>
      <c r="GBP122" s="140"/>
      <c r="GBQ122" s="140"/>
      <c r="GBR122" s="140"/>
      <c r="GBS122" s="140"/>
      <c r="GBT122" s="140"/>
      <c r="GBU122" s="140"/>
      <c r="GBV122" s="140"/>
      <c r="GBW122" s="140"/>
      <c r="GBX122" s="140"/>
      <c r="GBY122" s="140"/>
      <c r="GBZ122" s="140"/>
      <c r="GCA122" s="140"/>
      <c r="GCB122" s="140"/>
      <c r="GCC122" s="140"/>
      <c r="GCD122" s="140"/>
      <c r="GCE122" s="140"/>
      <c r="GCF122" s="140"/>
      <c r="GCG122" s="140"/>
      <c r="GCH122" s="140"/>
      <c r="GCI122" s="140"/>
      <c r="GCJ122" s="140"/>
      <c r="GCK122" s="140"/>
      <c r="GCL122" s="140"/>
      <c r="GCM122" s="140"/>
      <c r="GCN122" s="140"/>
      <c r="GCO122" s="140"/>
      <c r="GCP122" s="140"/>
      <c r="GCQ122" s="140"/>
      <c r="GCR122" s="140"/>
      <c r="GCS122" s="140"/>
      <c r="GCT122" s="140"/>
      <c r="GCU122" s="140"/>
      <c r="GCV122" s="140"/>
      <c r="GCW122" s="140"/>
      <c r="GCX122" s="140"/>
      <c r="GCY122" s="140"/>
      <c r="GCZ122" s="140"/>
      <c r="GDA122" s="140"/>
      <c r="GDB122" s="140"/>
      <c r="GDC122" s="140"/>
      <c r="GDD122" s="140"/>
      <c r="GDE122" s="140"/>
      <c r="GDF122" s="140"/>
      <c r="GDG122" s="140"/>
      <c r="GDH122" s="140"/>
      <c r="GDI122" s="140"/>
      <c r="GDJ122" s="140"/>
      <c r="GDK122" s="140"/>
      <c r="GDL122" s="140"/>
      <c r="GDM122" s="140"/>
      <c r="GDN122" s="140"/>
      <c r="GDO122" s="140"/>
      <c r="GDP122" s="140"/>
      <c r="GDQ122" s="140"/>
      <c r="GDR122" s="140"/>
      <c r="GDS122" s="140"/>
      <c r="GDT122" s="140"/>
      <c r="GDU122" s="140"/>
      <c r="GDV122" s="140"/>
      <c r="GDW122" s="140"/>
      <c r="GDX122" s="140"/>
      <c r="GDY122" s="140"/>
      <c r="GDZ122" s="140"/>
      <c r="GEA122" s="140"/>
      <c r="GEB122" s="140"/>
      <c r="GEC122" s="140"/>
      <c r="GED122" s="140"/>
      <c r="GEE122" s="140"/>
      <c r="GEF122" s="140"/>
      <c r="GEG122" s="140"/>
      <c r="GEH122" s="140"/>
      <c r="GEI122" s="140"/>
      <c r="GEJ122" s="140"/>
      <c r="GEK122" s="140"/>
      <c r="GEL122" s="140"/>
      <c r="GEM122" s="140"/>
      <c r="GEN122" s="140"/>
      <c r="GEO122" s="140"/>
      <c r="GEP122" s="140"/>
      <c r="GEQ122" s="140"/>
      <c r="GER122" s="140"/>
      <c r="GES122" s="140"/>
      <c r="GET122" s="140"/>
      <c r="GEU122" s="140"/>
      <c r="GEV122" s="140"/>
      <c r="GEW122" s="140"/>
      <c r="GEX122" s="140"/>
      <c r="GEY122" s="140"/>
      <c r="GEZ122" s="140"/>
      <c r="GFA122" s="140"/>
      <c r="GFB122" s="140"/>
      <c r="GFC122" s="140"/>
      <c r="GFD122" s="140"/>
      <c r="GFE122" s="140"/>
      <c r="GFF122" s="140"/>
      <c r="GFG122" s="140"/>
      <c r="GFH122" s="140"/>
      <c r="GFI122" s="140"/>
      <c r="GFJ122" s="140"/>
      <c r="GFK122" s="140"/>
      <c r="GFL122" s="140"/>
      <c r="GFM122" s="140"/>
      <c r="GFN122" s="140"/>
      <c r="GFO122" s="140"/>
      <c r="GFP122" s="140"/>
      <c r="GFQ122" s="140"/>
      <c r="GFR122" s="140"/>
      <c r="GFS122" s="140"/>
      <c r="GFT122" s="140"/>
      <c r="GFU122" s="140"/>
      <c r="GFV122" s="140"/>
      <c r="GFW122" s="140"/>
      <c r="GFX122" s="140"/>
      <c r="GFY122" s="140"/>
      <c r="GFZ122" s="140"/>
      <c r="GGA122" s="140"/>
      <c r="GGB122" s="140"/>
      <c r="GGC122" s="140"/>
      <c r="GGD122" s="140"/>
      <c r="GGE122" s="140"/>
      <c r="GGF122" s="140"/>
      <c r="GGG122" s="140"/>
      <c r="GGH122" s="140"/>
      <c r="GGI122" s="140"/>
      <c r="GGJ122" s="140"/>
      <c r="GGK122" s="140"/>
      <c r="GGL122" s="140"/>
      <c r="GGM122" s="140"/>
      <c r="GGN122" s="140"/>
      <c r="GGO122" s="140"/>
      <c r="GGP122" s="140"/>
      <c r="GGQ122" s="140"/>
      <c r="GGR122" s="140"/>
      <c r="GGS122" s="140"/>
      <c r="GGT122" s="140"/>
      <c r="GGU122" s="140"/>
      <c r="GGV122" s="140"/>
      <c r="GGW122" s="140"/>
      <c r="GGX122" s="140"/>
      <c r="GGY122" s="140"/>
      <c r="GGZ122" s="140"/>
      <c r="GHA122" s="140"/>
      <c r="GHB122" s="140"/>
      <c r="GHC122" s="140"/>
      <c r="GHD122" s="140"/>
      <c r="GHE122" s="140"/>
      <c r="GHF122" s="140"/>
      <c r="GHG122" s="140"/>
      <c r="GHH122" s="140"/>
      <c r="GHI122" s="140"/>
      <c r="GHJ122" s="140"/>
      <c r="GHK122" s="140"/>
      <c r="GHL122" s="140"/>
      <c r="GHM122" s="140"/>
      <c r="GHN122" s="140"/>
      <c r="GHO122" s="140"/>
      <c r="GHP122" s="140"/>
      <c r="GHQ122" s="140"/>
      <c r="GHR122" s="140"/>
      <c r="GHS122" s="140"/>
      <c r="GHT122" s="140"/>
      <c r="GHU122" s="140"/>
      <c r="GHV122" s="140"/>
      <c r="GHW122" s="140"/>
      <c r="GHX122" s="140"/>
      <c r="GHY122" s="140"/>
      <c r="GHZ122" s="140"/>
      <c r="GIA122" s="140"/>
      <c r="GIB122" s="140"/>
      <c r="GIC122" s="140"/>
      <c r="GID122" s="140"/>
      <c r="GIE122" s="140"/>
      <c r="GIF122" s="140"/>
      <c r="GIG122" s="140"/>
      <c r="GIH122" s="140"/>
      <c r="GII122" s="140"/>
      <c r="GIJ122" s="140"/>
      <c r="GIK122" s="140"/>
      <c r="GIL122" s="140"/>
      <c r="GIM122" s="140"/>
      <c r="GIN122" s="140"/>
      <c r="GIO122" s="140"/>
      <c r="GIP122" s="140"/>
      <c r="GIQ122" s="140"/>
      <c r="GIR122" s="140"/>
      <c r="GIS122" s="140"/>
      <c r="GIT122" s="140"/>
      <c r="GIU122" s="140"/>
      <c r="GIV122" s="140"/>
      <c r="GIW122" s="140"/>
      <c r="GIX122" s="140"/>
      <c r="GIY122" s="140"/>
      <c r="GIZ122" s="140"/>
      <c r="GJA122" s="140"/>
      <c r="GJB122" s="140"/>
      <c r="GJC122" s="140"/>
      <c r="GJD122" s="140"/>
      <c r="GJE122" s="140"/>
      <c r="GJF122" s="140"/>
      <c r="GJG122" s="140"/>
      <c r="GJH122" s="140"/>
      <c r="GJI122" s="140"/>
      <c r="GJJ122" s="140"/>
      <c r="GJK122" s="140"/>
      <c r="GJL122" s="140"/>
      <c r="GJM122" s="140"/>
      <c r="GJN122" s="140"/>
      <c r="GJO122" s="140"/>
      <c r="GJP122" s="140"/>
      <c r="GJQ122" s="140"/>
      <c r="GJR122" s="140"/>
      <c r="GJS122" s="140"/>
      <c r="GJT122" s="140"/>
      <c r="GJU122" s="140"/>
      <c r="GJV122" s="140"/>
      <c r="GJW122" s="140"/>
      <c r="GJX122" s="140"/>
      <c r="GJY122" s="140"/>
      <c r="GJZ122" s="140"/>
      <c r="GKA122" s="140"/>
      <c r="GKB122" s="140"/>
      <c r="GKC122" s="140"/>
      <c r="GKD122" s="140"/>
      <c r="GKE122" s="140"/>
      <c r="GKF122" s="140"/>
      <c r="GKG122" s="140"/>
      <c r="GKH122" s="140"/>
      <c r="GKI122" s="140"/>
      <c r="GKJ122" s="140"/>
      <c r="GKK122" s="140"/>
      <c r="GKL122" s="140"/>
      <c r="GKM122" s="140"/>
      <c r="GKN122" s="140"/>
      <c r="GKO122" s="140"/>
      <c r="GKP122" s="140"/>
      <c r="GKQ122" s="140"/>
      <c r="GKR122" s="140"/>
      <c r="GKS122" s="140"/>
      <c r="GKT122" s="140"/>
      <c r="GKU122" s="140"/>
      <c r="GKV122" s="140"/>
      <c r="GKW122" s="140"/>
      <c r="GKX122" s="140"/>
      <c r="GKY122" s="140"/>
      <c r="GKZ122" s="140"/>
      <c r="GLA122" s="140"/>
      <c r="GLB122" s="140"/>
      <c r="GLC122" s="140"/>
      <c r="GLD122" s="140"/>
      <c r="GLE122" s="140"/>
      <c r="GLF122" s="140"/>
      <c r="GLG122" s="140"/>
      <c r="GLH122" s="140"/>
      <c r="GLI122" s="140"/>
      <c r="GLJ122" s="140"/>
      <c r="GLK122" s="140"/>
      <c r="GLL122" s="140"/>
      <c r="GLM122" s="140"/>
      <c r="GLN122" s="140"/>
      <c r="GLO122" s="140"/>
      <c r="GLP122" s="140"/>
      <c r="GLQ122" s="140"/>
      <c r="GLR122" s="140"/>
      <c r="GLS122" s="140"/>
      <c r="GLT122" s="140"/>
      <c r="GLU122" s="140"/>
      <c r="GLV122" s="140"/>
      <c r="GLW122" s="140"/>
      <c r="GLX122" s="140"/>
      <c r="GLY122" s="140"/>
      <c r="GLZ122" s="140"/>
      <c r="GMA122" s="140"/>
      <c r="GMB122" s="140"/>
      <c r="GMC122" s="140"/>
      <c r="GMD122" s="140"/>
      <c r="GME122" s="140"/>
      <c r="GMF122" s="140"/>
      <c r="GMG122" s="140"/>
      <c r="GMH122" s="140"/>
      <c r="GMI122" s="140"/>
      <c r="GMJ122" s="140"/>
      <c r="GMK122" s="140"/>
      <c r="GML122" s="140"/>
      <c r="GMM122" s="140"/>
      <c r="GMN122" s="140"/>
      <c r="GMO122" s="140"/>
      <c r="GMP122" s="140"/>
      <c r="GMQ122" s="140"/>
      <c r="GMR122" s="140"/>
      <c r="GMS122" s="140"/>
      <c r="GMT122" s="140"/>
      <c r="GMU122" s="140"/>
      <c r="GMV122" s="140"/>
      <c r="GMW122" s="140"/>
      <c r="GMX122" s="140"/>
      <c r="GMY122" s="140"/>
      <c r="GMZ122" s="140"/>
      <c r="GNA122" s="140"/>
      <c r="GNB122" s="140"/>
      <c r="GNC122" s="140"/>
      <c r="GND122" s="140"/>
      <c r="GNE122" s="140"/>
      <c r="GNF122" s="140"/>
      <c r="GNG122" s="140"/>
      <c r="GNH122" s="140"/>
      <c r="GNI122" s="140"/>
      <c r="GNJ122" s="140"/>
      <c r="GNK122" s="140"/>
      <c r="GNL122" s="140"/>
      <c r="GNM122" s="140"/>
      <c r="GNN122" s="140"/>
      <c r="GNO122" s="140"/>
      <c r="GNP122" s="140"/>
      <c r="GNQ122" s="140"/>
      <c r="GNR122" s="140"/>
      <c r="GNS122" s="140"/>
      <c r="GNT122" s="140"/>
      <c r="GNU122" s="140"/>
      <c r="GNV122" s="140"/>
      <c r="GNW122" s="140"/>
      <c r="GNX122" s="140"/>
      <c r="GNY122" s="140"/>
      <c r="GNZ122" s="140"/>
      <c r="GOA122" s="140"/>
      <c r="GOB122" s="140"/>
      <c r="GOC122" s="140"/>
      <c r="GOD122" s="140"/>
      <c r="GOE122" s="140"/>
      <c r="GOF122" s="140"/>
      <c r="GOG122" s="140"/>
      <c r="GOH122" s="140"/>
      <c r="GOI122" s="140"/>
      <c r="GOJ122" s="140"/>
      <c r="GOK122" s="140"/>
      <c r="GOL122" s="140"/>
      <c r="GOM122" s="140"/>
      <c r="GON122" s="140"/>
      <c r="GOO122" s="140"/>
      <c r="GOP122" s="140"/>
      <c r="GOQ122" s="140"/>
      <c r="GOR122" s="140"/>
      <c r="GOS122" s="140"/>
      <c r="GOT122" s="140"/>
      <c r="GOU122" s="140"/>
      <c r="GOV122" s="140"/>
      <c r="GOW122" s="140"/>
      <c r="GOX122" s="140"/>
      <c r="GOY122" s="140"/>
      <c r="GOZ122" s="140"/>
      <c r="GPA122" s="140"/>
      <c r="GPB122" s="140"/>
      <c r="GPC122" s="140"/>
      <c r="GPD122" s="140"/>
      <c r="GPE122" s="140"/>
      <c r="GPF122" s="140"/>
      <c r="GPG122" s="140"/>
      <c r="GPH122" s="140"/>
      <c r="GPI122" s="140"/>
      <c r="GPJ122" s="140"/>
      <c r="GPK122" s="140"/>
      <c r="GPL122" s="140"/>
      <c r="GPM122" s="140"/>
      <c r="GPN122" s="140"/>
      <c r="GPO122" s="140"/>
      <c r="GPP122" s="140"/>
      <c r="GPQ122" s="140"/>
      <c r="GPR122" s="140"/>
      <c r="GPS122" s="140"/>
      <c r="GPT122" s="140"/>
      <c r="GPU122" s="140"/>
      <c r="GPV122" s="140"/>
      <c r="GPW122" s="140"/>
      <c r="GPX122" s="140"/>
      <c r="GPY122" s="140"/>
      <c r="GPZ122" s="140"/>
      <c r="GQA122" s="140"/>
      <c r="GQB122" s="140"/>
      <c r="GQC122" s="140"/>
      <c r="GQD122" s="140"/>
      <c r="GQE122" s="140"/>
      <c r="GQF122" s="140"/>
      <c r="GQG122" s="140"/>
      <c r="GQH122" s="140"/>
      <c r="GQI122" s="140"/>
      <c r="GQJ122" s="140"/>
      <c r="GQK122" s="140"/>
      <c r="GQL122" s="140"/>
      <c r="GQM122" s="140"/>
      <c r="GQN122" s="140"/>
      <c r="GQO122" s="140"/>
      <c r="GQP122" s="140"/>
      <c r="GQQ122" s="140"/>
      <c r="GQR122" s="140"/>
      <c r="GQS122" s="140"/>
      <c r="GQT122" s="140"/>
      <c r="GQU122" s="140"/>
      <c r="GQV122" s="140"/>
      <c r="GQW122" s="140"/>
      <c r="GQX122" s="140"/>
      <c r="GQY122" s="140"/>
      <c r="GQZ122" s="140"/>
      <c r="GRA122" s="140"/>
      <c r="GRB122" s="140"/>
      <c r="GRC122" s="140"/>
      <c r="GRD122" s="140"/>
      <c r="GRE122" s="140"/>
      <c r="GRF122" s="140"/>
      <c r="GRG122" s="140"/>
      <c r="GRH122" s="140"/>
      <c r="GRI122" s="140"/>
      <c r="GRJ122" s="140"/>
      <c r="GRK122" s="140"/>
      <c r="GRL122" s="140"/>
      <c r="GRM122" s="140"/>
      <c r="GRN122" s="140"/>
      <c r="GRO122" s="140"/>
      <c r="GRP122" s="140"/>
      <c r="GRQ122" s="140"/>
      <c r="GRR122" s="140"/>
      <c r="GRS122" s="140"/>
      <c r="GRT122" s="140"/>
      <c r="GRU122" s="140"/>
      <c r="GRV122" s="140"/>
      <c r="GRW122" s="140"/>
      <c r="GRX122" s="140"/>
      <c r="GRY122" s="140"/>
      <c r="GRZ122" s="140"/>
      <c r="GSA122" s="140"/>
      <c r="GSB122" s="140"/>
      <c r="GSC122" s="140"/>
      <c r="GSD122" s="140"/>
      <c r="GSE122" s="140"/>
      <c r="GSF122" s="140"/>
      <c r="GSG122" s="140"/>
      <c r="GSH122" s="140"/>
      <c r="GSI122" s="140"/>
      <c r="GSJ122" s="140"/>
      <c r="GSK122" s="140"/>
      <c r="GSL122" s="140"/>
      <c r="GSM122" s="140"/>
      <c r="GSN122" s="140"/>
      <c r="GSO122" s="140"/>
      <c r="GSP122" s="140"/>
      <c r="GSQ122" s="140"/>
      <c r="GSR122" s="140"/>
      <c r="GSS122" s="140"/>
      <c r="GST122" s="140"/>
      <c r="GSU122" s="140"/>
      <c r="GSV122" s="140"/>
      <c r="GSW122" s="140"/>
      <c r="GSX122" s="140"/>
      <c r="GSY122" s="140"/>
      <c r="GSZ122" s="140"/>
      <c r="GTA122" s="140"/>
      <c r="GTB122" s="140"/>
      <c r="GTC122" s="140"/>
      <c r="GTD122" s="140"/>
      <c r="GTE122" s="140"/>
      <c r="GTF122" s="140"/>
      <c r="GTG122" s="140"/>
      <c r="GTH122" s="140"/>
      <c r="GTI122" s="140"/>
      <c r="GTJ122" s="140"/>
      <c r="GTK122" s="140"/>
      <c r="GTL122" s="140"/>
      <c r="GTM122" s="140"/>
      <c r="GTN122" s="140"/>
      <c r="GTO122" s="140"/>
      <c r="GTP122" s="140"/>
      <c r="GTQ122" s="140"/>
      <c r="GTR122" s="140"/>
      <c r="GTS122" s="140"/>
      <c r="GTT122" s="140"/>
      <c r="GTU122" s="140"/>
      <c r="GTV122" s="140"/>
      <c r="GTW122" s="140"/>
      <c r="GTX122" s="140"/>
      <c r="GTY122" s="140"/>
      <c r="GTZ122" s="140"/>
      <c r="GUA122" s="140"/>
      <c r="GUB122" s="140"/>
      <c r="GUC122" s="140"/>
      <c r="GUD122" s="140"/>
      <c r="GUE122" s="140"/>
      <c r="GUF122" s="140"/>
      <c r="GUG122" s="140"/>
      <c r="GUH122" s="140"/>
      <c r="GUI122" s="140"/>
      <c r="GUJ122" s="140"/>
      <c r="GUK122" s="140"/>
      <c r="GUL122" s="140"/>
      <c r="GUM122" s="140"/>
      <c r="GUN122" s="140"/>
      <c r="GUO122" s="140"/>
      <c r="GUP122" s="140"/>
      <c r="GUQ122" s="140"/>
      <c r="GUR122" s="140"/>
      <c r="GUS122" s="140"/>
      <c r="GUT122" s="140"/>
      <c r="GUU122" s="140"/>
      <c r="GUV122" s="140"/>
      <c r="GUW122" s="140"/>
      <c r="GUX122" s="140"/>
      <c r="GUY122" s="140"/>
      <c r="GUZ122" s="140"/>
      <c r="GVA122" s="140"/>
      <c r="GVB122" s="140"/>
      <c r="GVC122" s="140"/>
      <c r="GVD122" s="140"/>
      <c r="GVE122" s="140"/>
      <c r="GVF122" s="140"/>
      <c r="GVG122" s="140"/>
      <c r="GVH122" s="140"/>
      <c r="GVI122" s="140"/>
      <c r="GVJ122" s="140"/>
      <c r="GVK122" s="140"/>
      <c r="GVL122" s="140"/>
      <c r="GVM122" s="140"/>
      <c r="GVN122" s="140"/>
      <c r="GVO122" s="140"/>
      <c r="GVP122" s="140"/>
      <c r="GVQ122" s="140"/>
      <c r="GVR122" s="140"/>
      <c r="GVS122" s="140"/>
      <c r="GVT122" s="140"/>
      <c r="GVU122" s="140"/>
      <c r="GVV122" s="140"/>
      <c r="GVW122" s="140"/>
      <c r="GVX122" s="140"/>
      <c r="GVY122" s="140"/>
      <c r="GVZ122" s="140"/>
      <c r="GWA122" s="140"/>
      <c r="GWB122" s="140"/>
      <c r="GWC122" s="140"/>
      <c r="GWD122" s="140"/>
      <c r="GWE122" s="140"/>
      <c r="GWF122" s="140"/>
      <c r="GWG122" s="140"/>
      <c r="GWH122" s="140"/>
      <c r="GWI122" s="140"/>
      <c r="GWJ122" s="140"/>
      <c r="GWK122" s="140"/>
      <c r="GWL122" s="140"/>
      <c r="GWM122" s="140"/>
      <c r="GWN122" s="140"/>
      <c r="GWO122" s="140"/>
      <c r="GWP122" s="140"/>
      <c r="GWQ122" s="140"/>
      <c r="GWR122" s="140"/>
      <c r="GWS122" s="140"/>
      <c r="GWT122" s="140"/>
      <c r="GWU122" s="140"/>
      <c r="GWV122" s="140"/>
      <c r="GWW122" s="140"/>
      <c r="GWX122" s="140"/>
      <c r="GWY122" s="140"/>
      <c r="GWZ122" s="140"/>
      <c r="GXA122" s="140"/>
      <c r="GXB122" s="140"/>
      <c r="GXC122" s="140"/>
      <c r="GXD122" s="140"/>
      <c r="GXE122" s="140"/>
      <c r="GXF122" s="140"/>
      <c r="GXG122" s="140"/>
      <c r="GXH122" s="140"/>
      <c r="GXI122" s="140"/>
      <c r="GXJ122" s="140"/>
      <c r="GXK122" s="140"/>
      <c r="GXL122" s="140"/>
      <c r="GXM122" s="140"/>
      <c r="GXN122" s="140"/>
      <c r="GXO122" s="140"/>
      <c r="GXP122" s="140"/>
      <c r="GXQ122" s="140"/>
      <c r="GXR122" s="140"/>
      <c r="GXS122" s="140"/>
      <c r="GXT122" s="140"/>
      <c r="GXU122" s="140"/>
      <c r="GXV122" s="140"/>
      <c r="GXW122" s="140"/>
      <c r="GXX122" s="140"/>
      <c r="GXY122" s="140"/>
      <c r="GXZ122" s="140"/>
      <c r="GYA122" s="140"/>
      <c r="GYB122" s="140"/>
      <c r="GYC122" s="140"/>
      <c r="GYD122" s="140"/>
      <c r="GYE122" s="140"/>
      <c r="GYF122" s="140"/>
      <c r="GYG122" s="140"/>
      <c r="GYH122" s="140"/>
      <c r="GYI122" s="140"/>
      <c r="GYJ122" s="140"/>
      <c r="GYK122" s="140"/>
      <c r="GYL122" s="140"/>
      <c r="GYM122" s="140"/>
      <c r="GYN122" s="140"/>
      <c r="GYO122" s="140"/>
      <c r="GYP122" s="140"/>
      <c r="GYQ122" s="140"/>
      <c r="GYR122" s="140"/>
      <c r="GYS122" s="140"/>
      <c r="GYT122" s="140"/>
      <c r="GYU122" s="140"/>
      <c r="GYV122" s="140"/>
      <c r="GYW122" s="140"/>
      <c r="GYX122" s="140"/>
      <c r="GYY122" s="140"/>
      <c r="GYZ122" s="140"/>
      <c r="GZA122" s="140"/>
      <c r="GZB122" s="140"/>
      <c r="GZC122" s="140"/>
      <c r="GZD122" s="140"/>
      <c r="GZE122" s="140"/>
      <c r="GZF122" s="140"/>
      <c r="GZG122" s="140"/>
      <c r="GZH122" s="140"/>
      <c r="GZI122" s="140"/>
      <c r="GZJ122" s="140"/>
      <c r="GZK122" s="140"/>
      <c r="GZL122" s="140"/>
      <c r="GZM122" s="140"/>
      <c r="GZN122" s="140"/>
      <c r="GZO122" s="140"/>
      <c r="GZP122" s="140"/>
      <c r="GZQ122" s="140"/>
      <c r="GZR122" s="140"/>
      <c r="GZS122" s="140"/>
      <c r="GZT122" s="140"/>
      <c r="GZU122" s="140"/>
      <c r="GZV122" s="140"/>
      <c r="GZW122" s="140"/>
      <c r="GZX122" s="140"/>
      <c r="GZY122" s="140"/>
      <c r="GZZ122" s="140"/>
      <c r="HAA122" s="140"/>
      <c r="HAB122" s="140"/>
      <c r="HAC122" s="140"/>
      <c r="HAD122" s="140"/>
      <c r="HAE122" s="140"/>
      <c r="HAF122" s="140"/>
      <c r="HAG122" s="140"/>
      <c r="HAH122" s="140"/>
      <c r="HAI122" s="140"/>
      <c r="HAJ122" s="140"/>
      <c r="HAK122" s="140"/>
      <c r="HAL122" s="140"/>
      <c r="HAM122" s="140"/>
      <c r="HAN122" s="140"/>
      <c r="HAO122" s="140"/>
      <c r="HAP122" s="140"/>
      <c r="HAQ122" s="140"/>
      <c r="HAR122" s="140"/>
      <c r="HAS122" s="140"/>
      <c r="HAT122" s="140"/>
      <c r="HAU122" s="140"/>
      <c r="HAV122" s="140"/>
      <c r="HAW122" s="140"/>
      <c r="HAX122" s="140"/>
      <c r="HAY122" s="140"/>
      <c r="HAZ122" s="140"/>
      <c r="HBA122" s="140"/>
      <c r="HBB122" s="140"/>
      <c r="HBC122" s="140"/>
      <c r="HBD122" s="140"/>
      <c r="HBE122" s="140"/>
      <c r="HBF122" s="140"/>
      <c r="HBG122" s="140"/>
      <c r="HBH122" s="140"/>
      <c r="HBI122" s="140"/>
      <c r="HBJ122" s="140"/>
      <c r="HBK122" s="140"/>
      <c r="HBL122" s="140"/>
      <c r="HBM122" s="140"/>
      <c r="HBN122" s="140"/>
      <c r="HBO122" s="140"/>
      <c r="HBP122" s="140"/>
      <c r="HBQ122" s="140"/>
      <c r="HBR122" s="140"/>
      <c r="HBS122" s="140"/>
      <c r="HBT122" s="140"/>
      <c r="HBU122" s="140"/>
      <c r="HBV122" s="140"/>
      <c r="HBW122" s="140"/>
      <c r="HBX122" s="140"/>
      <c r="HBY122" s="140"/>
      <c r="HBZ122" s="140"/>
      <c r="HCA122" s="140"/>
      <c r="HCB122" s="140"/>
      <c r="HCC122" s="140"/>
      <c r="HCD122" s="140"/>
      <c r="HCE122" s="140"/>
      <c r="HCF122" s="140"/>
      <c r="HCG122" s="140"/>
      <c r="HCH122" s="140"/>
      <c r="HCI122" s="140"/>
      <c r="HCJ122" s="140"/>
      <c r="HCK122" s="140"/>
      <c r="HCL122" s="140"/>
      <c r="HCM122" s="140"/>
      <c r="HCN122" s="140"/>
      <c r="HCO122" s="140"/>
      <c r="HCP122" s="140"/>
      <c r="HCQ122" s="140"/>
      <c r="HCR122" s="140"/>
      <c r="HCS122" s="140"/>
      <c r="HCT122" s="140"/>
      <c r="HCU122" s="140"/>
      <c r="HCV122" s="140"/>
      <c r="HCW122" s="140"/>
      <c r="HCX122" s="140"/>
      <c r="HCY122" s="140"/>
      <c r="HCZ122" s="140"/>
      <c r="HDA122" s="140"/>
      <c r="HDB122" s="140"/>
      <c r="HDC122" s="140"/>
      <c r="HDD122" s="140"/>
      <c r="HDE122" s="140"/>
      <c r="HDF122" s="140"/>
      <c r="HDG122" s="140"/>
      <c r="HDH122" s="140"/>
      <c r="HDI122" s="140"/>
      <c r="HDJ122" s="140"/>
      <c r="HDK122" s="140"/>
      <c r="HDL122" s="140"/>
      <c r="HDM122" s="140"/>
      <c r="HDN122" s="140"/>
      <c r="HDO122" s="140"/>
      <c r="HDP122" s="140"/>
      <c r="HDQ122" s="140"/>
      <c r="HDR122" s="140"/>
      <c r="HDS122" s="140"/>
      <c r="HDT122" s="140"/>
      <c r="HDU122" s="140"/>
      <c r="HDV122" s="140"/>
      <c r="HDW122" s="140"/>
      <c r="HDX122" s="140"/>
      <c r="HDY122" s="140"/>
      <c r="HDZ122" s="140"/>
      <c r="HEA122" s="140"/>
      <c r="HEB122" s="140"/>
      <c r="HEC122" s="140"/>
      <c r="HED122" s="140"/>
      <c r="HEE122" s="140"/>
      <c r="HEF122" s="140"/>
      <c r="HEG122" s="140"/>
      <c r="HEH122" s="140"/>
      <c r="HEI122" s="140"/>
      <c r="HEJ122" s="140"/>
      <c r="HEK122" s="140"/>
      <c r="HEL122" s="140"/>
      <c r="HEM122" s="140"/>
      <c r="HEN122" s="140"/>
      <c r="HEO122" s="140"/>
      <c r="HEP122" s="140"/>
      <c r="HEQ122" s="140"/>
      <c r="HER122" s="140"/>
      <c r="HES122" s="140"/>
      <c r="HET122" s="140"/>
      <c r="HEU122" s="140"/>
      <c r="HEV122" s="140"/>
      <c r="HEW122" s="140"/>
      <c r="HEX122" s="140"/>
      <c r="HEY122" s="140"/>
      <c r="HEZ122" s="140"/>
      <c r="HFA122" s="140"/>
      <c r="HFB122" s="140"/>
      <c r="HFC122" s="140"/>
      <c r="HFD122" s="140"/>
      <c r="HFE122" s="140"/>
      <c r="HFF122" s="140"/>
      <c r="HFG122" s="140"/>
      <c r="HFH122" s="140"/>
      <c r="HFI122" s="140"/>
      <c r="HFJ122" s="140"/>
      <c r="HFK122" s="140"/>
      <c r="HFL122" s="140"/>
      <c r="HFM122" s="140"/>
      <c r="HFN122" s="140"/>
      <c r="HFO122" s="140"/>
      <c r="HFP122" s="140"/>
      <c r="HFQ122" s="140"/>
      <c r="HFR122" s="140"/>
      <c r="HFS122" s="140"/>
      <c r="HFT122" s="140"/>
      <c r="HFU122" s="140"/>
      <c r="HFV122" s="140"/>
      <c r="HFW122" s="140"/>
      <c r="HFX122" s="140"/>
      <c r="HFY122" s="140"/>
      <c r="HFZ122" s="140"/>
      <c r="HGA122" s="140"/>
      <c r="HGB122" s="140"/>
      <c r="HGC122" s="140"/>
      <c r="HGD122" s="140"/>
      <c r="HGE122" s="140"/>
      <c r="HGF122" s="140"/>
      <c r="HGG122" s="140"/>
      <c r="HGH122" s="140"/>
      <c r="HGI122" s="140"/>
      <c r="HGJ122" s="140"/>
      <c r="HGK122" s="140"/>
      <c r="HGL122" s="140"/>
      <c r="HGM122" s="140"/>
      <c r="HGN122" s="140"/>
      <c r="HGO122" s="140"/>
      <c r="HGP122" s="140"/>
      <c r="HGQ122" s="140"/>
      <c r="HGR122" s="140"/>
      <c r="HGS122" s="140"/>
      <c r="HGT122" s="140"/>
      <c r="HGU122" s="140"/>
      <c r="HGV122" s="140"/>
      <c r="HGW122" s="140"/>
      <c r="HGX122" s="140"/>
      <c r="HGY122" s="140"/>
      <c r="HGZ122" s="140"/>
      <c r="HHA122" s="140"/>
      <c r="HHB122" s="140"/>
      <c r="HHC122" s="140"/>
      <c r="HHD122" s="140"/>
      <c r="HHE122" s="140"/>
      <c r="HHF122" s="140"/>
      <c r="HHG122" s="140"/>
      <c r="HHH122" s="140"/>
      <c r="HHI122" s="140"/>
      <c r="HHJ122" s="140"/>
      <c r="HHK122" s="140"/>
      <c r="HHL122" s="140"/>
      <c r="HHM122" s="140"/>
      <c r="HHN122" s="140"/>
      <c r="HHO122" s="140"/>
      <c r="HHP122" s="140"/>
      <c r="HHQ122" s="140"/>
      <c r="HHR122" s="140"/>
      <c r="HHS122" s="140"/>
      <c r="HHT122" s="140"/>
      <c r="HHU122" s="140"/>
      <c r="HHV122" s="140"/>
      <c r="HHW122" s="140"/>
      <c r="HHX122" s="140"/>
      <c r="HHY122" s="140"/>
      <c r="HHZ122" s="140"/>
      <c r="HIA122" s="140"/>
      <c r="HIB122" s="140"/>
      <c r="HIC122" s="140"/>
      <c r="HID122" s="140"/>
      <c r="HIE122" s="140"/>
      <c r="HIF122" s="140"/>
      <c r="HIG122" s="140"/>
      <c r="HIH122" s="140"/>
      <c r="HII122" s="140"/>
      <c r="HIJ122" s="140"/>
      <c r="HIK122" s="140"/>
      <c r="HIL122" s="140"/>
      <c r="HIM122" s="140"/>
      <c r="HIN122" s="140"/>
      <c r="HIO122" s="140"/>
      <c r="HIP122" s="140"/>
      <c r="HIQ122" s="140"/>
      <c r="HIR122" s="140"/>
      <c r="HIS122" s="140"/>
      <c r="HIT122" s="140"/>
      <c r="HIU122" s="140"/>
      <c r="HIV122" s="140"/>
      <c r="HIW122" s="140"/>
      <c r="HIX122" s="140"/>
      <c r="HIY122" s="140"/>
      <c r="HIZ122" s="140"/>
      <c r="HJA122" s="140"/>
      <c r="HJB122" s="140"/>
      <c r="HJC122" s="140"/>
      <c r="HJD122" s="140"/>
      <c r="HJE122" s="140"/>
      <c r="HJF122" s="140"/>
      <c r="HJG122" s="140"/>
      <c r="HJH122" s="140"/>
      <c r="HJI122" s="140"/>
      <c r="HJJ122" s="140"/>
      <c r="HJK122" s="140"/>
      <c r="HJL122" s="140"/>
      <c r="HJM122" s="140"/>
      <c r="HJN122" s="140"/>
      <c r="HJO122" s="140"/>
      <c r="HJP122" s="140"/>
      <c r="HJQ122" s="140"/>
      <c r="HJR122" s="140"/>
      <c r="HJS122" s="140"/>
      <c r="HJT122" s="140"/>
      <c r="HJU122" s="140"/>
      <c r="HJV122" s="140"/>
      <c r="HJW122" s="140"/>
      <c r="HJX122" s="140"/>
      <c r="HJY122" s="140"/>
      <c r="HJZ122" s="140"/>
      <c r="HKA122" s="140"/>
      <c r="HKB122" s="140"/>
      <c r="HKC122" s="140"/>
      <c r="HKD122" s="140"/>
      <c r="HKE122" s="140"/>
      <c r="HKF122" s="140"/>
      <c r="HKG122" s="140"/>
      <c r="HKH122" s="140"/>
      <c r="HKI122" s="140"/>
      <c r="HKJ122" s="140"/>
      <c r="HKK122" s="140"/>
      <c r="HKL122" s="140"/>
      <c r="HKM122" s="140"/>
      <c r="HKN122" s="140"/>
      <c r="HKO122" s="140"/>
      <c r="HKP122" s="140"/>
      <c r="HKQ122" s="140"/>
      <c r="HKR122" s="140"/>
      <c r="HKS122" s="140"/>
      <c r="HKT122" s="140"/>
      <c r="HKU122" s="140"/>
      <c r="HKV122" s="140"/>
      <c r="HKW122" s="140"/>
      <c r="HKX122" s="140"/>
      <c r="HKY122" s="140"/>
      <c r="HKZ122" s="140"/>
      <c r="HLA122" s="140"/>
      <c r="HLB122" s="140"/>
      <c r="HLC122" s="140"/>
      <c r="HLD122" s="140"/>
      <c r="HLE122" s="140"/>
      <c r="HLF122" s="140"/>
      <c r="HLG122" s="140"/>
      <c r="HLH122" s="140"/>
      <c r="HLI122" s="140"/>
      <c r="HLJ122" s="140"/>
      <c r="HLK122" s="140"/>
      <c r="HLL122" s="140"/>
      <c r="HLM122" s="140"/>
      <c r="HLN122" s="140"/>
      <c r="HLO122" s="140"/>
      <c r="HLP122" s="140"/>
      <c r="HLQ122" s="140"/>
      <c r="HLR122" s="140"/>
      <c r="HLS122" s="140"/>
      <c r="HLT122" s="140"/>
      <c r="HLU122" s="140"/>
      <c r="HLV122" s="140"/>
      <c r="HLW122" s="140"/>
      <c r="HLX122" s="140"/>
      <c r="HLY122" s="140"/>
      <c r="HLZ122" s="140"/>
      <c r="HMA122" s="140"/>
      <c r="HMB122" s="140"/>
      <c r="HMC122" s="140"/>
      <c r="HMD122" s="140"/>
      <c r="HME122" s="140"/>
      <c r="HMF122" s="140"/>
      <c r="HMG122" s="140"/>
      <c r="HMH122" s="140"/>
      <c r="HMI122" s="140"/>
      <c r="HMJ122" s="140"/>
      <c r="HMK122" s="140"/>
      <c r="HML122" s="140"/>
      <c r="HMM122" s="140"/>
      <c r="HMN122" s="140"/>
      <c r="HMO122" s="140"/>
      <c r="HMP122" s="140"/>
      <c r="HMQ122" s="140"/>
      <c r="HMR122" s="140"/>
      <c r="HMS122" s="140"/>
      <c r="HMT122" s="140"/>
      <c r="HMU122" s="140"/>
      <c r="HMV122" s="140"/>
      <c r="HMW122" s="140"/>
      <c r="HMX122" s="140"/>
      <c r="HMY122" s="140"/>
      <c r="HMZ122" s="140"/>
      <c r="HNA122" s="140"/>
      <c r="HNB122" s="140"/>
      <c r="HNC122" s="140"/>
      <c r="HND122" s="140"/>
      <c r="HNE122" s="140"/>
      <c r="HNF122" s="140"/>
      <c r="HNG122" s="140"/>
      <c r="HNH122" s="140"/>
      <c r="HNI122" s="140"/>
      <c r="HNJ122" s="140"/>
      <c r="HNK122" s="140"/>
      <c r="HNL122" s="140"/>
      <c r="HNM122" s="140"/>
      <c r="HNN122" s="140"/>
      <c r="HNO122" s="140"/>
      <c r="HNP122" s="140"/>
      <c r="HNQ122" s="140"/>
      <c r="HNR122" s="140"/>
      <c r="HNS122" s="140"/>
      <c r="HNT122" s="140"/>
      <c r="HNU122" s="140"/>
      <c r="HNV122" s="140"/>
      <c r="HNW122" s="140"/>
      <c r="HNX122" s="140"/>
      <c r="HNY122" s="140"/>
      <c r="HNZ122" s="140"/>
      <c r="HOA122" s="140"/>
      <c r="HOB122" s="140"/>
      <c r="HOC122" s="140"/>
      <c r="HOD122" s="140"/>
      <c r="HOE122" s="140"/>
      <c r="HOF122" s="140"/>
      <c r="HOG122" s="140"/>
      <c r="HOH122" s="140"/>
      <c r="HOI122" s="140"/>
      <c r="HOJ122" s="140"/>
      <c r="HOK122" s="140"/>
      <c r="HOL122" s="140"/>
      <c r="HOM122" s="140"/>
      <c r="HON122" s="140"/>
      <c r="HOO122" s="140"/>
      <c r="HOP122" s="140"/>
      <c r="HOQ122" s="140"/>
      <c r="HOR122" s="140"/>
      <c r="HOS122" s="140"/>
      <c r="HOT122" s="140"/>
      <c r="HOU122" s="140"/>
      <c r="HOV122" s="140"/>
      <c r="HOW122" s="140"/>
      <c r="HOX122" s="140"/>
      <c r="HOY122" s="140"/>
      <c r="HOZ122" s="140"/>
      <c r="HPA122" s="140"/>
      <c r="HPB122" s="140"/>
      <c r="HPC122" s="140"/>
      <c r="HPD122" s="140"/>
      <c r="HPE122" s="140"/>
      <c r="HPF122" s="140"/>
      <c r="HPG122" s="140"/>
      <c r="HPH122" s="140"/>
      <c r="HPI122" s="140"/>
      <c r="HPJ122" s="140"/>
      <c r="HPK122" s="140"/>
      <c r="HPL122" s="140"/>
      <c r="HPM122" s="140"/>
      <c r="HPN122" s="140"/>
      <c r="HPO122" s="140"/>
      <c r="HPP122" s="140"/>
      <c r="HPQ122" s="140"/>
      <c r="HPR122" s="140"/>
      <c r="HPS122" s="140"/>
      <c r="HPT122" s="140"/>
      <c r="HPU122" s="140"/>
      <c r="HPV122" s="140"/>
      <c r="HPW122" s="140"/>
      <c r="HPX122" s="140"/>
      <c r="HPY122" s="140"/>
      <c r="HPZ122" s="140"/>
      <c r="HQA122" s="140"/>
      <c r="HQB122" s="140"/>
      <c r="HQC122" s="140"/>
      <c r="HQD122" s="140"/>
      <c r="HQE122" s="140"/>
      <c r="HQF122" s="140"/>
      <c r="HQG122" s="140"/>
      <c r="HQH122" s="140"/>
      <c r="HQI122" s="140"/>
      <c r="HQJ122" s="140"/>
      <c r="HQK122" s="140"/>
      <c r="HQL122" s="140"/>
      <c r="HQM122" s="140"/>
      <c r="HQN122" s="140"/>
      <c r="HQO122" s="140"/>
      <c r="HQP122" s="140"/>
      <c r="HQQ122" s="140"/>
      <c r="HQR122" s="140"/>
      <c r="HQS122" s="140"/>
      <c r="HQT122" s="140"/>
      <c r="HQU122" s="140"/>
      <c r="HQV122" s="140"/>
      <c r="HQW122" s="140"/>
      <c r="HQX122" s="140"/>
      <c r="HQY122" s="140"/>
      <c r="HQZ122" s="140"/>
      <c r="HRA122" s="140"/>
      <c r="HRB122" s="140"/>
      <c r="HRC122" s="140"/>
      <c r="HRD122" s="140"/>
      <c r="HRE122" s="140"/>
      <c r="HRF122" s="140"/>
      <c r="HRG122" s="140"/>
      <c r="HRH122" s="140"/>
      <c r="HRI122" s="140"/>
      <c r="HRJ122" s="140"/>
      <c r="HRK122" s="140"/>
      <c r="HRL122" s="140"/>
      <c r="HRM122" s="140"/>
      <c r="HRN122" s="140"/>
      <c r="HRO122" s="140"/>
      <c r="HRP122" s="140"/>
      <c r="HRQ122" s="140"/>
      <c r="HRR122" s="140"/>
      <c r="HRS122" s="140"/>
      <c r="HRT122" s="140"/>
      <c r="HRU122" s="140"/>
      <c r="HRV122" s="140"/>
      <c r="HRW122" s="140"/>
      <c r="HRX122" s="140"/>
      <c r="HRY122" s="140"/>
      <c r="HRZ122" s="140"/>
      <c r="HSA122" s="140"/>
      <c r="HSB122" s="140"/>
      <c r="HSC122" s="140"/>
      <c r="HSD122" s="140"/>
      <c r="HSE122" s="140"/>
      <c r="HSF122" s="140"/>
      <c r="HSG122" s="140"/>
      <c r="HSH122" s="140"/>
      <c r="HSI122" s="140"/>
      <c r="HSJ122" s="140"/>
      <c r="HSK122" s="140"/>
      <c r="HSL122" s="140"/>
      <c r="HSM122" s="140"/>
      <c r="HSN122" s="140"/>
      <c r="HSO122" s="140"/>
      <c r="HSP122" s="140"/>
      <c r="HSQ122" s="140"/>
      <c r="HSR122" s="140"/>
      <c r="HSS122" s="140"/>
      <c r="HST122" s="140"/>
      <c r="HSU122" s="140"/>
      <c r="HSV122" s="140"/>
      <c r="HSW122" s="140"/>
      <c r="HSX122" s="140"/>
      <c r="HSY122" s="140"/>
      <c r="HSZ122" s="140"/>
      <c r="HTA122" s="140"/>
      <c r="HTB122" s="140"/>
      <c r="HTC122" s="140"/>
      <c r="HTD122" s="140"/>
      <c r="HTE122" s="140"/>
      <c r="HTF122" s="140"/>
      <c r="HTG122" s="140"/>
      <c r="HTH122" s="140"/>
      <c r="HTI122" s="140"/>
      <c r="HTJ122" s="140"/>
      <c r="HTK122" s="140"/>
      <c r="HTL122" s="140"/>
      <c r="HTM122" s="140"/>
      <c r="HTN122" s="140"/>
      <c r="HTO122" s="140"/>
      <c r="HTP122" s="140"/>
      <c r="HTQ122" s="140"/>
      <c r="HTR122" s="140"/>
      <c r="HTS122" s="140"/>
      <c r="HTT122" s="140"/>
      <c r="HTU122" s="140"/>
      <c r="HTV122" s="140"/>
      <c r="HTW122" s="140"/>
      <c r="HTX122" s="140"/>
      <c r="HTY122" s="140"/>
      <c r="HTZ122" s="140"/>
      <c r="HUA122" s="140"/>
      <c r="HUB122" s="140"/>
      <c r="HUC122" s="140"/>
      <c r="HUD122" s="140"/>
      <c r="HUE122" s="140"/>
      <c r="HUF122" s="140"/>
      <c r="HUG122" s="140"/>
      <c r="HUH122" s="140"/>
      <c r="HUI122" s="140"/>
      <c r="HUJ122" s="140"/>
      <c r="HUK122" s="140"/>
      <c r="HUL122" s="140"/>
      <c r="HUM122" s="140"/>
      <c r="HUN122" s="140"/>
      <c r="HUO122" s="140"/>
      <c r="HUP122" s="140"/>
      <c r="HUQ122" s="140"/>
      <c r="HUR122" s="140"/>
      <c r="HUS122" s="140"/>
      <c r="HUT122" s="140"/>
      <c r="HUU122" s="140"/>
      <c r="HUV122" s="140"/>
      <c r="HUW122" s="140"/>
      <c r="HUX122" s="140"/>
      <c r="HUY122" s="140"/>
      <c r="HUZ122" s="140"/>
      <c r="HVA122" s="140"/>
      <c r="HVB122" s="140"/>
      <c r="HVC122" s="140"/>
      <c r="HVD122" s="140"/>
      <c r="HVE122" s="140"/>
      <c r="HVF122" s="140"/>
      <c r="HVG122" s="140"/>
      <c r="HVH122" s="140"/>
      <c r="HVI122" s="140"/>
      <c r="HVJ122" s="140"/>
      <c r="HVK122" s="140"/>
      <c r="HVL122" s="140"/>
      <c r="HVM122" s="140"/>
      <c r="HVN122" s="140"/>
      <c r="HVO122" s="140"/>
      <c r="HVP122" s="140"/>
      <c r="HVQ122" s="140"/>
      <c r="HVR122" s="140"/>
      <c r="HVS122" s="140"/>
      <c r="HVT122" s="140"/>
      <c r="HVU122" s="140"/>
      <c r="HVV122" s="140"/>
      <c r="HVW122" s="140"/>
      <c r="HVX122" s="140"/>
      <c r="HVY122" s="140"/>
      <c r="HVZ122" s="140"/>
      <c r="HWA122" s="140"/>
      <c r="HWB122" s="140"/>
      <c r="HWC122" s="140"/>
      <c r="HWD122" s="140"/>
      <c r="HWE122" s="140"/>
      <c r="HWF122" s="140"/>
      <c r="HWG122" s="140"/>
      <c r="HWH122" s="140"/>
      <c r="HWI122" s="140"/>
      <c r="HWJ122" s="140"/>
      <c r="HWK122" s="140"/>
      <c r="HWL122" s="140"/>
      <c r="HWM122" s="140"/>
      <c r="HWN122" s="140"/>
      <c r="HWO122" s="140"/>
      <c r="HWP122" s="140"/>
      <c r="HWQ122" s="140"/>
      <c r="HWR122" s="140"/>
      <c r="HWS122" s="140"/>
      <c r="HWT122" s="140"/>
      <c r="HWU122" s="140"/>
      <c r="HWV122" s="140"/>
      <c r="HWW122" s="140"/>
      <c r="HWX122" s="140"/>
      <c r="HWY122" s="140"/>
      <c r="HWZ122" s="140"/>
      <c r="HXA122" s="140"/>
      <c r="HXB122" s="140"/>
      <c r="HXC122" s="140"/>
      <c r="HXD122" s="140"/>
      <c r="HXE122" s="140"/>
      <c r="HXF122" s="140"/>
      <c r="HXG122" s="140"/>
      <c r="HXH122" s="140"/>
      <c r="HXI122" s="140"/>
      <c r="HXJ122" s="140"/>
      <c r="HXK122" s="140"/>
      <c r="HXL122" s="140"/>
      <c r="HXM122" s="140"/>
      <c r="HXN122" s="140"/>
      <c r="HXO122" s="140"/>
      <c r="HXP122" s="140"/>
      <c r="HXQ122" s="140"/>
      <c r="HXR122" s="140"/>
      <c r="HXS122" s="140"/>
      <c r="HXT122" s="140"/>
      <c r="HXU122" s="140"/>
      <c r="HXV122" s="140"/>
      <c r="HXW122" s="140"/>
      <c r="HXX122" s="140"/>
      <c r="HXY122" s="140"/>
      <c r="HXZ122" s="140"/>
      <c r="HYA122" s="140"/>
      <c r="HYB122" s="140"/>
      <c r="HYC122" s="140"/>
      <c r="HYD122" s="140"/>
      <c r="HYE122" s="140"/>
      <c r="HYF122" s="140"/>
      <c r="HYG122" s="140"/>
      <c r="HYH122" s="140"/>
      <c r="HYI122" s="140"/>
      <c r="HYJ122" s="140"/>
      <c r="HYK122" s="140"/>
      <c r="HYL122" s="140"/>
      <c r="HYM122" s="140"/>
      <c r="HYN122" s="140"/>
      <c r="HYO122" s="140"/>
      <c r="HYP122" s="140"/>
      <c r="HYQ122" s="140"/>
      <c r="HYR122" s="140"/>
      <c r="HYS122" s="140"/>
      <c r="HYT122" s="140"/>
      <c r="HYU122" s="140"/>
      <c r="HYV122" s="140"/>
      <c r="HYW122" s="140"/>
      <c r="HYX122" s="140"/>
      <c r="HYY122" s="140"/>
      <c r="HYZ122" s="140"/>
      <c r="HZA122" s="140"/>
      <c r="HZB122" s="140"/>
      <c r="HZC122" s="140"/>
      <c r="HZD122" s="140"/>
      <c r="HZE122" s="140"/>
      <c r="HZF122" s="140"/>
      <c r="HZG122" s="140"/>
      <c r="HZH122" s="140"/>
      <c r="HZI122" s="140"/>
      <c r="HZJ122" s="140"/>
      <c r="HZK122" s="140"/>
      <c r="HZL122" s="140"/>
      <c r="HZM122" s="140"/>
      <c r="HZN122" s="140"/>
      <c r="HZO122" s="140"/>
      <c r="HZP122" s="140"/>
      <c r="HZQ122" s="140"/>
      <c r="HZR122" s="140"/>
      <c r="HZS122" s="140"/>
      <c r="HZT122" s="140"/>
      <c r="HZU122" s="140"/>
      <c r="HZV122" s="140"/>
      <c r="HZW122" s="140"/>
      <c r="HZX122" s="140"/>
      <c r="HZY122" s="140"/>
      <c r="HZZ122" s="140"/>
      <c r="IAA122" s="140"/>
      <c r="IAB122" s="140"/>
      <c r="IAC122" s="140"/>
      <c r="IAD122" s="140"/>
      <c r="IAE122" s="140"/>
      <c r="IAF122" s="140"/>
      <c r="IAG122" s="140"/>
      <c r="IAH122" s="140"/>
      <c r="IAI122" s="140"/>
      <c r="IAJ122" s="140"/>
      <c r="IAK122" s="140"/>
      <c r="IAL122" s="140"/>
      <c r="IAM122" s="140"/>
      <c r="IAN122" s="140"/>
      <c r="IAO122" s="140"/>
      <c r="IAP122" s="140"/>
      <c r="IAQ122" s="140"/>
      <c r="IAR122" s="140"/>
      <c r="IAS122" s="140"/>
      <c r="IAT122" s="140"/>
      <c r="IAU122" s="140"/>
      <c r="IAV122" s="140"/>
      <c r="IAW122" s="140"/>
      <c r="IAX122" s="140"/>
      <c r="IAY122" s="140"/>
      <c r="IAZ122" s="140"/>
      <c r="IBA122" s="140"/>
      <c r="IBB122" s="140"/>
      <c r="IBC122" s="140"/>
      <c r="IBD122" s="140"/>
      <c r="IBE122" s="140"/>
      <c r="IBF122" s="140"/>
      <c r="IBG122" s="140"/>
      <c r="IBH122" s="140"/>
      <c r="IBI122" s="140"/>
      <c r="IBJ122" s="140"/>
      <c r="IBK122" s="140"/>
      <c r="IBL122" s="140"/>
      <c r="IBM122" s="140"/>
      <c r="IBN122" s="140"/>
      <c r="IBO122" s="140"/>
      <c r="IBP122" s="140"/>
      <c r="IBQ122" s="140"/>
      <c r="IBR122" s="140"/>
      <c r="IBS122" s="140"/>
      <c r="IBT122" s="140"/>
      <c r="IBU122" s="140"/>
      <c r="IBV122" s="140"/>
      <c r="IBW122" s="140"/>
      <c r="IBX122" s="140"/>
      <c r="IBY122" s="140"/>
      <c r="IBZ122" s="140"/>
      <c r="ICA122" s="140"/>
      <c r="ICB122" s="140"/>
      <c r="ICC122" s="140"/>
      <c r="ICD122" s="140"/>
      <c r="ICE122" s="140"/>
      <c r="ICF122" s="140"/>
      <c r="ICG122" s="140"/>
      <c r="ICH122" s="140"/>
      <c r="ICI122" s="140"/>
      <c r="ICJ122" s="140"/>
      <c r="ICK122" s="140"/>
      <c r="ICL122" s="140"/>
      <c r="ICM122" s="140"/>
      <c r="ICN122" s="140"/>
      <c r="ICO122" s="140"/>
      <c r="ICP122" s="140"/>
      <c r="ICQ122" s="140"/>
      <c r="ICR122" s="140"/>
      <c r="ICS122" s="140"/>
      <c r="ICT122" s="140"/>
      <c r="ICU122" s="140"/>
      <c r="ICV122" s="140"/>
      <c r="ICW122" s="140"/>
      <c r="ICX122" s="140"/>
      <c r="ICY122" s="140"/>
      <c r="ICZ122" s="140"/>
      <c r="IDA122" s="140"/>
      <c r="IDB122" s="140"/>
      <c r="IDC122" s="140"/>
      <c r="IDD122" s="140"/>
      <c r="IDE122" s="140"/>
      <c r="IDF122" s="140"/>
      <c r="IDG122" s="140"/>
      <c r="IDH122" s="140"/>
      <c r="IDI122" s="140"/>
      <c r="IDJ122" s="140"/>
      <c r="IDK122" s="140"/>
      <c r="IDL122" s="140"/>
      <c r="IDM122" s="140"/>
      <c r="IDN122" s="140"/>
      <c r="IDO122" s="140"/>
      <c r="IDP122" s="140"/>
      <c r="IDQ122" s="140"/>
      <c r="IDR122" s="140"/>
      <c r="IDS122" s="140"/>
      <c r="IDT122" s="140"/>
      <c r="IDU122" s="140"/>
      <c r="IDV122" s="140"/>
      <c r="IDW122" s="140"/>
      <c r="IDX122" s="140"/>
      <c r="IDY122" s="140"/>
      <c r="IDZ122" s="140"/>
      <c r="IEA122" s="140"/>
      <c r="IEB122" s="140"/>
      <c r="IEC122" s="140"/>
      <c r="IED122" s="140"/>
      <c r="IEE122" s="140"/>
      <c r="IEF122" s="140"/>
      <c r="IEG122" s="140"/>
      <c r="IEH122" s="140"/>
      <c r="IEI122" s="140"/>
      <c r="IEJ122" s="140"/>
      <c r="IEK122" s="140"/>
      <c r="IEL122" s="140"/>
      <c r="IEM122" s="140"/>
      <c r="IEN122" s="140"/>
      <c r="IEO122" s="140"/>
      <c r="IEP122" s="140"/>
      <c r="IEQ122" s="140"/>
      <c r="IER122" s="140"/>
      <c r="IES122" s="140"/>
      <c r="IET122" s="140"/>
      <c r="IEU122" s="140"/>
      <c r="IEV122" s="140"/>
      <c r="IEW122" s="140"/>
      <c r="IEX122" s="140"/>
      <c r="IEY122" s="140"/>
      <c r="IEZ122" s="140"/>
      <c r="IFA122" s="140"/>
      <c r="IFB122" s="140"/>
      <c r="IFC122" s="140"/>
      <c r="IFD122" s="140"/>
      <c r="IFE122" s="140"/>
      <c r="IFF122" s="140"/>
      <c r="IFG122" s="140"/>
      <c r="IFH122" s="140"/>
      <c r="IFI122" s="140"/>
      <c r="IFJ122" s="140"/>
      <c r="IFK122" s="140"/>
      <c r="IFL122" s="140"/>
      <c r="IFM122" s="140"/>
      <c r="IFN122" s="140"/>
      <c r="IFO122" s="140"/>
      <c r="IFP122" s="140"/>
      <c r="IFQ122" s="140"/>
      <c r="IFR122" s="140"/>
      <c r="IFS122" s="140"/>
      <c r="IFT122" s="140"/>
      <c r="IFU122" s="140"/>
      <c r="IFV122" s="140"/>
      <c r="IFW122" s="140"/>
      <c r="IFX122" s="140"/>
      <c r="IFY122" s="140"/>
      <c r="IFZ122" s="140"/>
      <c r="IGA122" s="140"/>
      <c r="IGB122" s="140"/>
      <c r="IGC122" s="140"/>
      <c r="IGD122" s="140"/>
      <c r="IGE122" s="140"/>
      <c r="IGF122" s="140"/>
      <c r="IGG122" s="140"/>
      <c r="IGH122" s="140"/>
      <c r="IGI122" s="140"/>
      <c r="IGJ122" s="140"/>
      <c r="IGK122" s="140"/>
      <c r="IGL122" s="140"/>
      <c r="IGM122" s="140"/>
      <c r="IGN122" s="140"/>
      <c r="IGO122" s="140"/>
      <c r="IGP122" s="140"/>
      <c r="IGQ122" s="140"/>
      <c r="IGR122" s="140"/>
      <c r="IGS122" s="140"/>
      <c r="IGT122" s="140"/>
      <c r="IGU122" s="140"/>
      <c r="IGV122" s="140"/>
      <c r="IGW122" s="140"/>
      <c r="IGX122" s="140"/>
      <c r="IGY122" s="140"/>
      <c r="IGZ122" s="140"/>
      <c r="IHA122" s="140"/>
      <c r="IHB122" s="140"/>
      <c r="IHC122" s="140"/>
      <c r="IHD122" s="140"/>
      <c r="IHE122" s="140"/>
      <c r="IHF122" s="140"/>
      <c r="IHG122" s="140"/>
      <c r="IHH122" s="140"/>
      <c r="IHI122" s="140"/>
      <c r="IHJ122" s="140"/>
      <c r="IHK122" s="140"/>
      <c r="IHL122" s="140"/>
      <c r="IHM122" s="140"/>
      <c r="IHN122" s="140"/>
      <c r="IHO122" s="140"/>
      <c r="IHP122" s="140"/>
      <c r="IHQ122" s="140"/>
      <c r="IHR122" s="140"/>
      <c r="IHS122" s="140"/>
      <c r="IHT122" s="140"/>
      <c r="IHU122" s="140"/>
      <c r="IHV122" s="140"/>
      <c r="IHW122" s="140"/>
      <c r="IHX122" s="140"/>
      <c r="IHY122" s="140"/>
      <c r="IHZ122" s="140"/>
      <c r="IIA122" s="140"/>
      <c r="IIB122" s="140"/>
      <c r="IIC122" s="140"/>
      <c r="IID122" s="140"/>
      <c r="IIE122" s="140"/>
      <c r="IIF122" s="140"/>
      <c r="IIG122" s="140"/>
      <c r="IIH122" s="140"/>
      <c r="III122" s="140"/>
      <c r="IIJ122" s="140"/>
      <c r="IIK122" s="140"/>
      <c r="IIL122" s="140"/>
      <c r="IIM122" s="140"/>
      <c r="IIN122" s="140"/>
      <c r="IIO122" s="140"/>
      <c r="IIP122" s="140"/>
      <c r="IIQ122" s="140"/>
      <c r="IIR122" s="140"/>
      <c r="IIS122" s="140"/>
      <c r="IIT122" s="140"/>
      <c r="IIU122" s="140"/>
      <c r="IIV122" s="140"/>
      <c r="IIW122" s="140"/>
      <c r="IIX122" s="140"/>
      <c r="IIY122" s="140"/>
      <c r="IIZ122" s="140"/>
      <c r="IJA122" s="140"/>
      <c r="IJB122" s="140"/>
      <c r="IJC122" s="140"/>
      <c r="IJD122" s="140"/>
      <c r="IJE122" s="140"/>
      <c r="IJF122" s="140"/>
      <c r="IJG122" s="140"/>
      <c r="IJH122" s="140"/>
      <c r="IJI122" s="140"/>
      <c r="IJJ122" s="140"/>
      <c r="IJK122" s="140"/>
      <c r="IJL122" s="140"/>
      <c r="IJM122" s="140"/>
      <c r="IJN122" s="140"/>
      <c r="IJO122" s="140"/>
      <c r="IJP122" s="140"/>
      <c r="IJQ122" s="140"/>
      <c r="IJR122" s="140"/>
      <c r="IJS122" s="140"/>
      <c r="IJT122" s="140"/>
      <c r="IJU122" s="140"/>
      <c r="IJV122" s="140"/>
      <c r="IJW122" s="140"/>
      <c r="IJX122" s="140"/>
      <c r="IJY122" s="140"/>
      <c r="IJZ122" s="140"/>
      <c r="IKA122" s="140"/>
      <c r="IKB122" s="140"/>
      <c r="IKC122" s="140"/>
      <c r="IKD122" s="140"/>
      <c r="IKE122" s="140"/>
      <c r="IKF122" s="140"/>
      <c r="IKG122" s="140"/>
      <c r="IKH122" s="140"/>
      <c r="IKI122" s="140"/>
      <c r="IKJ122" s="140"/>
      <c r="IKK122" s="140"/>
      <c r="IKL122" s="140"/>
      <c r="IKM122" s="140"/>
      <c r="IKN122" s="140"/>
      <c r="IKO122" s="140"/>
      <c r="IKP122" s="140"/>
      <c r="IKQ122" s="140"/>
      <c r="IKR122" s="140"/>
      <c r="IKS122" s="140"/>
      <c r="IKT122" s="140"/>
      <c r="IKU122" s="140"/>
      <c r="IKV122" s="140"/>
      <c r="IKW122" s="140"/>
      <c r="IKX122" s="140"/>
      <c r="IKY122" s="140"/>
      <c r="IKZ122" s="140"/>
      <c r="ILA122" s="140"/>
      <c r="ILB122" s="140"/>
      <c r="ILC122" s="140"/>
      <c r="ILD122" s="140"/>
      <c r="ILE122" s="140"/>
      <c r="ILF122" s="140"/>
      <c r="ILG122" s="140"/>
      <c r="ILH122" s="140"/>
      <c r="ILI122" s="140"/>
      <c r="ILJ122" s="140"/>
      <c r="ILK122" s="140"/>
      <c r="ILL122" s="140"/>
      <c r="ILM122" s="140"/>
      <c r="ILN122" s="140"/>
      <c r="ILO122" s="140"/>
      <c r="ILP122" s="140"/>
      <c r="ILQ122" s="140"/>
      <c r="ILR122" s="140"/>
      <c r="ILS122" s="140"/>
      <c r="ILT122" s="140"/>
      <c r="ILU122" s="140"/>
      <c r="ILV122" s="140"/>
      <c r="ILW122" s="140"/>
      <c r="ILX122" s="140"/>
      <c r="ILY122" s="140"/>
      <c r="ILZ122" s="140"/>
      <c r="IMA122" s="140"/>
      <c r="IMB122" s="140"/>
      <c r="IMC122" s="140"/>
      <c r="IMD122" s="140"/>
      <c r="IME122" s="140"/>
      <c r="IMF122" s="140"/>
      <c r="IMG122" s="140"/>
      <c r="IMH122" s="140"/>
      <c r="IMI122" s="140"/>
      <c r="IMJ122" s="140"/>
      <c r="IMK122" s="140"/>
      <c r="IML122" s="140"/>
      <c r="IMM122" s="140"/>
      <c r="IMN122" s="140"/>
      <c r="IMO122" s="140"/>
      <c r="IMP122" s="140"/>
      <c r="IMQ122" s="140"/>
      <c r="IMR122" s="140"/>
      <c r="IMS122" s="140"/>
      <c r="IMT122" s="140"/>
      <c r="IMU122" s="140"/>
      <c r="IMV122" s="140"/>
      <c r="IMW122" s="140"/>
      <c r="IMX122" s="140"/>
      <c r="IMY122" s="140"/>
      <c r="IMZ122" s="140"/>
      <c r="INA122" s="140"/>
      <c r="INB122" s="140"/>
      <c r="INC122" s="140"/>
      <c r="IND122" s="140"/>
      <c r="INE122" s="140"/>
      <c r="INF122" s="140"/>
      <c r="ING122" s="140"/>
      <c r="INH122" s="140"/>
      <c r="INI122" s="140"/>
      <c r="INJ122" s="140"/>
      <c r="INK122" s="140"/>
      <c r="INL122" s="140"/>
      <c r="INM122" s="140"/>
      <c r="INN122" s="140"/>
      <c r="INO122" s="140"/>
      <c r="INP122" s="140"/>
      <c r="INQ122" s="140"/>
      <c r="INR122" s="140"/>
      <c r="INS122" s="140"/>
      <c r="INT122" s="140"/>
      <c r="INU122" s="140"/>
      <c r="INV122" s="140"/>
      <c r="INW122" s="140"/>
      <c r="INX122" s="140"/>
      <c r="INY122" s="140"/>
      <c r="INZ122" s="140"/>
      <c r="IOA122" s="140"/>
      <c r="IOB122" s="140"/>
      <c r="IOC122" s="140"/>
      <c r="IOD122" s="140"/>
      <c r="IOE122" s="140"/>
      <c r="IOF122" s="140"/>
      <c r="IOG122" s="140"/>
      <c r="IOH122" s="140"/>
      <c r="IOI122" s="140"/>
      <c r="IOJ122" s="140"/>
      <c r="IOK122" s="140"/>
      <c r="IOL122" s="140"/>
      <c r="IOM122" s="140"/>
      <c r="ION122" s="140"/>
      <c r="IOO122" s="140"/>
      <c r="IOP122" s="140"/>
      <c r="IOQ122" s="140"/>
      <c r="IOR122" s="140"/>
      <c r="IOS122" s="140"/>
      <c r="IOT122" s="140"/>
      <c r="IOU122" s="140"/>
      <c r="IOV122" s="140"/>
      <c r="IOW122" s="140"/>
      <c r="IOX122" s="140"/>
      <c r="IOY122" s="140"/>
      <c r="IOZ122" s="140"/>
      <c r="IPA122" s="140"/>
      <c r="IPB122" s="140"/>
      <c r="IPC122" s="140"/>
      <c r="IPD122" s="140"/>
      <c r="IPE122" s="140"/>
      <c r="IPF122" s="140"/>
      <c r="IPG122" s="140"/>
      <c r="IPH122" s="140"/>
      <c r="IPI122" s="140"/>
      <c r="IPJ122" s="140"/>
      <c r="IPK122" s="140"/>
      <c r="IPL122" s="140"/>
      <c r="IPM122" s="140"/>
      <c r="IPN122" s="140"/>
      <c r="IPO122" s="140"/>
      <c r="IPP122" s="140"/>
      <c r="IPQ122" s="140"/>
      <c r="IPR122" s="140"/>
      <c r="IPS122" s="140"/>
      <c r="IPT122" s="140"/>
      <c r="IPU122" s="140"/>
      <c r="IPV122" s="140"/>
      <c r="IPW122" s="140"/>
      <c r="IPX122" s="140"/>
      <c r="IPY122" s="140"/>
      <c r="IPZ122" s="140"/>
      <c r="IQA122" s="140"/>
      <c r="IQB122" s="140"/>
      <c r="IQC122" s="140"/>
      <c r="IQD122" s="140"/>
      <c r="IQE122" s="140"/>
      <c r="IQF122" s="140"/>
      <c r="IQG122" s="140"/>
      <c r="IQH122" s="140"/>
      <c r="IQI122" s="140"/>
      <c r="IQJ122" s="140"/>
      <c r="IQK122" s="140"/>
      <c r="IQL122" s="140"/>
      <c r="IQM122" s="140"/>
      <c r="IQN122" s="140"/>
      <c r="IQO122" s="140"/>
      <c r="IQP122" s="140"/>
      <c r="IQQ122" s="140"/>
      <c r="IQR122" s="140"/>
      <c r="IQS122" s="140"/>
      <c r="IQT122" s="140"/>
      <c r="IQU122" s="140"/>
      <c r="IQV122" s="140"/>
      <c r="IQW122" s="140"/>
      <c r="IQX122" s="140"/>
      <c r="IQY122" s="140"/>
      <c r="IQZ122" s="140"/>
      <c r="IRA122" s="140"/>
      <c r="IRB122" s="140"/>
      <c r="IRC122" s="140"/>
      <c r="IRD122" s="140"/>
      <c r="IRE122" s="140"/>
      <c r="IRF122" s="140"/>
      <c r="IRG122" s="140"/>
      <c r="IRH122" s="140"/>
      <c r="IRI122" s="140"/>
      <c r="IRJ122" s="140"/>
      <c r="IRK122" s="140"/>
      <c r="IRL122" s="140"/>
      <c r="IRM122" s="140"/>
      <c r="IRN122" s="140"/>
      <c r="IRO122" s="140"/>
      <c r="IRP122" s="140"/>
      <c r="IRQ122" s="140"/>
      <c r="IRR122" s="140"/>
      <c r="IRS122" s="140"/>
      <c r="IRT122" s="140"/>
      <c r="IRU122" s="140"/>
      <c r="IRV122" s="140"/>
      <c r="IRW122" s="140"/>
      <c r="IRX122" s="140"/>
      <c r="IRY122" s="140"/>
      <c r="IRZ122" s="140"/>
      <c r="ISA122" s="140"/>
      <c r="ISB122" s="140"/>
      <c r="ISC122" s="140"/>
      <c r="ISD122" s="140"/>
      <c r="ISE122" s="140"/>
      <c r="ISF122" s="140"/>
      <c r="ISG122" s="140"/>
      <c r="ISH122" s="140"/>
      <c r="ISI122" s="140"/>
      <c r="ISJ122" s="140"/>
      <c r="ISK122" s="140"/>
      <c r="ISL122" s="140"/>
      <c r="ISM122" s="140"/>
      <c r="ISN122" s="140"/>
      <c r="ISO122" s="140"/>
      <c r="ISP122" s="140"/>
      <c r="ISQ122" s="140"/>
      <c r="ISR122" s="140"/>
      <c r="ISS122" s="140"/>
      <c r="IST122" s="140"/>
      <c r="ISU122" s="140"/>
      <c r="ISV122" s="140"/>
      <c r="ISW122" s="140"/>
      <c r="ISX122" s="140"/>
      <c r="ISY122" s="140"/>
      <c r="ISZ122" s="140"/>
      <c r="ITA122" s="140"/>
      <c r="ITB122" s="140"/>
      <c r="ITC122" s="140"/>
      <c r="ITD122" s="140"/>
      <c r="ITE122" s="140"/>
      <c r="ITF122" s="140"/>
      <c r="ITG122" s="140"/>
      <c r="ITH122" s="140"/>
      <c r="ITI122" s="140"/>
      <c r="ITJ122" s="140"/>
      <c r="ITK122" s="140"/>
      <c r="ITL122" s="140"/>
      <c r="ITM122" s="140"/>
      <c r="ITN122" s="140"/>
      <c r="ITO122" s="140"/>
      <c r="ITP122" s="140"/>
      <c r="ITQ122" s="140"/>
      <c r="ITR122" s="140"/>
      <c r="ITS122" s="140"/>
      <c r="ITT122" s="140"/>
      <c r="ITU122" s="140"/>
      <c r="ITV122" s="140"/>
      <c r="ITW122" s="140"/>
      <c r="ITX122" s="140"/>
      <c r="ITY122" s="140"/>
      <c r="ITZ122" s="140"/>
      <c r="IUA122" s="140"/>
      <c r="IUB122" s="140"/>
      <c r="IUC122" s="140"/>
      <c r="IUD122" s="140"/>
      <c r="IUE122" s="140"/>
      <c r="IUF122" s="140"/>
      <c r="IUG122" s="140"/>
      <c r="IUH122" s="140"/>
      <c r="IUI122" s="140"/>
      <c r="IUJ122" s="140"/>
      <c r="IUK122" s="140"/>
      <c r="IUL122" s="140"/>
      <c r="IUM122" s="140"/>
      <c r="IUN122" s="140"/>
      <c r="IUO122" s="140"/>
      <c r="IUP122" s="140"/>
      <c r="IUQ122" s="140"/>
      <c r="IUR122" s="140"/>
      <c r="IUS122" s="140"/>
      <c r="IUT122" s="140"/>
      <c r="IUU122" s="140"/>
      <c r="IUV122" s="140"/>
      <c r="IUW122" s="140"/>
      <c r="IUX122" s="140"/>
      <c r="IUY122" s="140"/>
      <c r="IUZ122" s="140"/>
      <c r="IVA122" s="140"/>
      <c r="IVB122" s="140"/>
      <c r="IVC122" s="140"/>
      <c r="IVD122" s="140"/>
      <c r="IVE122" s="140"/>
      <c r="IVF122" s="140"/>
      <c r="IVG122" s="140"/>
      <c r="IVH122" s="140"/>
      <c r="IVI122" s="140"/>
      <c r="IVJ122" s="140"/>
      <c r="IVK122" s="140"/>
      <c r="IVL122" s="140"/>
      <c r="IVM122" s="140"/>
      <c r="IVN122" s="140"/>
      <c r="IVO122" s="140"/>
      <c r="IVP122" s="140"/>
      <c r="IVQ122" s="140"/>
      <c r="IVR122" s="140"/>
      <c r="IVS122" s="140"/>
      <c r="IVT122" s="140"/>
      <c r="IVU122" s="140"/>
      <c r="IVV122" s="140"/>
      <c r="IVW122" s="140"/>
      <c r="IVX122" s="140"/>
      <c r="IVY122" s="140"/>
      <c r="IVZ122" s="140"/>
      <c r="IWA122" s="140"/>
      <c r="IWB122" s="140"/>
      <c r="IWC122" s="140"/>
      <c r="IWD122" s="140"/>
      <c r="IWE122" s="140"/>
      <c r="IWF122" s="140"/>
      <c r="IWG122" s="140"/>
      <c r="IWH122" s="140"/>
      <c r="IWI122" s="140"/>
      <c r="IWJ122" s="140"/>
      <c r="IWK122" s="140"/>
      <c r="IWL122" s="140"/>
      <c r="IWM122" s="140"/>
      <c r="IWN122" s="140"/>
      <c r="IWO122" s="140"/>
      <c r="IWP122" s="140"/>
      <c r="IWQ122" s="140"/>
      <c r="IWR122" s="140"/>
      <c r="IWS122" s="140"/>
      <c r="IWT122" s="140"/>
      <c r="IWU122" s="140"/>
      <c r="IWV122" s="140"/>
      <c r="IWW122" s="140"/>
      <c r="IWX122" s="140"/>
      <c r="IWY122" s="140"/>
      <c r="IWZ122" s="140"/>
      <c r="IXA122" s="140"/>
      <c r="IXB122" s="140"/>
      <c r="IXC122" s="140"/>
      <c r="IXD122" s="140"/>
      <c r="IXE122" s="140"/>
      <c r="IXF122" s="140"/>
      <c r="IXG122" s="140"/>
      <c r="IXH122" s="140"/>
      <c r="IXI122" s="140"/>
      <c r="IXJ122" s="140"/>
      <c r="IXK122" s="140"/>
      <c r="IXL122" s="140"/>
      <c r="IXM122" s="140"/>
      <c r="IXN122" s="140"/>
      <c r="IXO122" s="140"/>
      <c r="IXP122" s="140"/>
      <c r="IXQ122" s="140"/>
      <c r="IXR122" s="140"/>
      <c r="IXS122" s="140"/>
      <c r="IXT122" s="140"/>
      <c r="IXU122" s="140"/>
      <c r="IXV122" s="140"/>
      <c r="IXW122" s="140"/>
      <c r="IXX122" s="140"/>
      <c r="IXY122" s="140"/>
      <c r="IXZ122" s="140"/>
      <c r="IYA122" s="140"/>
      <c r="IYB122" s="140"/>
      <c r="IYC122" s="140"/>
      <c r="IYD122" s="140"/>
      <c r="IYE122" s="140"/>
      <c r="IYF122" s="140"/>
      <c r="IYG122" s="140"/>
      <c r="IYH122" s="140"/>
      <c r="IYI122" s="140"/>
      <c r="IYJ122" s="140"/>
      <c r="IYK122" s="140"/>
      <c r="IYL122" s="140"/>
      <c r="IYM122" s="140"/>
      <c r="IYN122" s="140"/>
      <c r="IYO122" s="140"/>
      <c r="IYP122" s="140"/>
      <c r="IYQ122" s="140"/>
      <c r="IYR122" s="140"/>
      <c r="IYS122" s="140"/>
      <c r="IYT122" s="140"/>
      <c r="IYU122" s="140"/>
      <c r="IYV122" s="140"/>
      <c r="IYW122" s="140"/>
      <c r="IYX122" s="140"/>
      <c r="IYY122" s="140"/>
      <c r="IYZ122" s="140"/>
      <c r="IZA122" s="140"/>
      <c r="IZB122" s="140"/>
      <c r="IZC122" s="140"/>
      <c r="IZD122" s="140"/>
      <c r="IZE122" s="140"/>
      <c r="IZF122" s="140"/>
      <c r="IZG122" s="140"/>
      <c r="IZH122" s="140"/>
      <c r="IZI122" s="140"/>
      <c r="IZJ122" s="140"/>
      <c r="IZK122" s="140"/>
      <c r="IZL122" s="140"/>
      <c r="IZM122" s="140"/>
      <c r="IZN122" s="140"/>
      <c r="IZO122" s="140"/>
      <c r="IZP122" s="140"/>
      <c r="IZQ122" s="140"/>
      <c r="IZR122" s="140"/>
      <c r="IZS122" s="140"/>
      <c r="IZT122" s="140"/>
      <c r="IZU122" s="140"/>
      <c r="IZV122" s="140"/>
      <c r="IZW122" s="140"/>
      <c r="IZX122" s="140"/>
      <c r="IZY122" s="140"/>
      <c r="IZZ122" s="140"/>
      <c r="JAA122" s="140"/>
      <c r="JAB122" s="140"/>
      <c r="JAC122" s="140"/>
      <c r="JAD122" s="140"/>
      <c r="JAE122" s="140"/>
      <c r="JAF122" s="140"/>
      <c r="JAG122" s="140"/>
      <c r="JAH122" s="140"/>
      <c r="JAI122" s="140"/>
      <c r="JAJ122" s="140"/>
      <c r="JAK122" s="140"/>
      <c r="JAL122" s="140"/>
      <c r="JAM122" s="140"/>
      <c r="JAN122" s="140"/>
      <c r="JAO122" s="140"/>
      <c r="JAP122" s="140"/>
      <c r="JAQ122" s="140"/>
      <c r="JAR122" s="140"/>
      <c r="JAS122" s="140"/>
      <c r="JAT122" s="140"/>
      <c r="JAU122" s="140"/>
      <c r="JAV122" s="140"/>
      <c r="JAW122" s="140"/>
      <c r="JAX122" s="140"/>
      <c r="JAY122" s="140"/>
      <c r="JAZ122" s="140"/>
      <c r="JBA122" s="140"/>
      <c r="JBB122" s="140"/>
      <c r="JBC122" s="140"/>
      <c r="JBD122" s="140"/>
      <c r="JBE122" s="140"/>
      <c r="JBF122" s="140"/>
      <c r="JBG122" s="140"/>
      <c r="JBH122" s="140"/>
      <c r="JBI122" s="140"/>
      <c r="JBJ122" s="140"/>
      <c r="JBK122" s="140"/>
      <c r="JBL122" s="140"/>
      <c r="JBM122" s="140"/>
      <c r="JBN122" s="140"/>
      <c r="JBO122" s="140"/>
      <c r="JBP122" s="140"/>
      <c r="JBQ122" s="140"/>
      <c r="JBR122" s="140"/>
      <c r="JBS122" s="140"/>
      <c r="JBT122" s="140"/>
      <c r="JBU122" s="140"/>
      <c r="JBV122" s="140"/>
      <c r="JBW122" s="140"/>
      <c r="JBX122" s="140"/>
      <c r="JBY122" s="140"/>
      <c r="JBZ122" s="140"/>
      <c r="JCA122" s="140"/>
      <c r="JCB122" s="140"/>
      <c r="JCC122" s="140"/>
      <c r="JCD122" s="140"/>
      <c r="JCE122" s="140"/>
      <c r="JCF122" s="140"/>
      <c r="JCG122" s="140"/>
      <c r="JCH122" s="140"/>
      <c r="JCI122" s="140"/>
      <c r="JCJ122" s="140"/>
      <c r="JCK122" s="140"/>
      <c r="JCL122" s="140"/>
      <c r="JCM122" s="140"/>
      <c r="JCN122" s="140"/>
      <c r="JCO122" s="140"/>
      <c r="JCP122" s="140"/>
      <c r="JCQ122" s="140"/>
      <c r="JCR122" s="140"/>
      <c r="JCS122" s="140"/>
      <c r="JCT122" s="140"/>
      <c r="JCU122" s="140"/>
      <c r="JCV122" s="140"/>
      <c r="JCW122" s="140"/>
      <c r="JCX122" s="140"/>
      <c r="JCY122" s="140"/>
      <c r="JCZ122" s="140"/>
      <c r="JDA122" s="140"/>
      <c r="JDB122" s="140"/>
      <c r="JDC122" s="140"/>
      <c r="JDD122" s="140"/>
      <c r="JDE122" s="140"/>
      <c r="JDF122" s="140"/>
      <c r="JDG122" s="140"/>
      <c r="JDH122" s="140"/>
      <c r="JDI122" s="140"/>
      <c r="JDJ122" s="140"/>
      <c r="JDK122" s="140"/>
      <c r="JDL122" s="140"/>
      <c r="JDM122" s="140"/>
      <c r="JDN122" s="140"/>
      <c r="JDO122" s="140"/>
      <c r="JDP122" s="140"/>
      <c r="JDQ122" s="140"/>
      <c r="JDR122" s="140"/>
      <c r="JDS122" s="140"/>
      <c r="JDT122" s="140"/>
      <c r="JDU122" s="140"/>
      <c r="JDV122" s="140"/>
      <c r="JDW122" s="140"/>
      <c r="JDX122" s="140"/>
      <c r="JDY122" s="140"/>
      <c r="JDZ122" s="140"/>
      <c r="JEA122" s="140"/>
      <c r="JEB122" s="140"/>
      <c r="JEC122" s="140"/>
      <c r="JED122" s="140"/>
      <c r="JEE122" s="140"/>
      <c r="JEF122" s="140"/>
      <c r="JEG122" s="140"/>
      <c r="JEH122" s="140"/>
      <c r="JEI122" s="140"/>
      <c r="JEJ122" s="140"/>
      <c r="JEK122" s="140"/>
      <c r="JEL122" s="140"/>
      <c r="JEM122" s="140"/>
      <c r="JEN122" s="140"/>
      <c r="JEO122" s="140"/>
      <c r="JEP122" s="140"/>
      <c r="JEQ122" s="140"/>
      <c r="JER122" s="140"/>
      <c r="JES122" s="140"/>
      <c r="JET122" s="140"/>
      <c r="JEU122" s="140"/>
      <c r="JEV122" s="140"/>
      <c r="JEW122" s="140"/>
      <c r="JEX122" s="140"/>
      <c r="JEY122" s="140"/>
      <c r="JEZ122" s="140"/>
      <c r="JFA122" s="140"/>
      <c r="JFB122" s="140"/>
      <c r="JFC122" s="140"/>
      <c r="JFD122" s="140"/>
      <c r="JFE122" s="140"/>
      <c r="JFF122" s="140"/>
      <c r="JFG122" s="140"/>
      <c r="JFH122" s="140"/>
      <c r="JFI122" s="140"/>
      <c r="JFJ122" s="140"/>
      <c r="JFK122" s="140"/>
      <c r="JFL122" s="140"/>
      <c r="JFM122" s="140"/>
      <c r="JFN122" s="140"/>
      <c r="JFO122" s="140"/>
      <c r="JFP122" s="140"/>
      <c r="JFQ122" s="140"/>
      <c r="JFR122" s="140"/>
      <c r="JFS122" s="140"/>
      <c r="JFT122" s="140"/>
      <c r="JFU122" s="140"/>
      <c r="JFV122" s="140"/>
      <c r="JFW122" s="140"/>
      <c r="JFX122" s="140"/>
      <c r="JFY122" s="140"/>
      <c r="JFZ122" s="140"/>
      <c r="JGA122" s="140"/>
      <c r="JGB122" s="140"/>
      <c r="JGC122" s="140"/>
      <c r="JGD122" s="140"/>
      <c r="JGE122" s="140"/>
      <c r="JGF122" s="140"/>
      <c r="JGG122" s="140"/>
      <c r="JGH122" s="140"/>
      <c r="JGI122" s="140"/>
      <c r="JGJ122" s="140"/>
      <c r="JGK122" s="140"/>
      <c r="JGL122" s="140"/>
      <c r="JGM122" s="140"/>
      <c r="JGN122" s="140"/>
      <c r="JGO122" s="140"/>
      <c r="JGP122" s="140"/>
      <c r="JGQ122" s="140"/>
      <c r="JGR122" s="140"/>
      <c r="JGS122" s="140"/>
      <c r="JGT122" s="140"/>
      <c r="JGU122" s="140"/>
      <c r="JGV122" s="140"/>
      <c r="JGW122" s="140"/>
      <c r="JGX122" s="140"/>
      <c r="JGY122" s="140"/>
      <c r="JGZ122" s="140"/>
      <c r="JHA122" s="140"/>
      <c r="JHB122" s="140"/>
      <c r="JHC122" s="140"/>
      <c r="JHD122" s="140"/>
      <c r="JHE122" s="140"/>
      <c r="JHF122" s="140"/>
      <c r="JHG122" s="140"/>
      <c r="JHH122" s="140"/>
      <c r="JHI122" s="140"/>
      <c r="JHJ122" s="140"/>
      <c r="JHK122" s="140"/>
      <c r="JHL122" s="140"/>
      <c r="JHM122" s="140"/>
      <c r="JHN122" s="140"/>
      <c r="JHO122" s="140"/>
      <c r="JHP122" s="140"/>
      <c r="JHQ122" s="140"/>
      <c r="JHR122" s="140"/>
      <c r="JHS122" s="140"/>
      <c r="JHT122" s="140"/>
      <c r="JHU122" s="140"/>
      <c r="JHV122" s="140"/>
      <c r="JHW122" s="140"/>
      <c r="JHX122" s="140"/>
      <c r="JHY122" s="140"/>
      <c r="JHZ122" s="140"/>
      <c r="JIA122" s="140"/>
      <c r="JIB122" s="140"/>
      <c r="JIC122" s="140"/>
      <c r="JID122" s="140"/>
      <c r="JIE122" s="140"/>
      <c r="JIF122" s="140"/>
      <c r="JIG122" s="140"/>
      <c r="JIH122" s="140"/>
      <c r="JII122" s="140"/>
      <c r="JIJ122" s="140"/>
      <c r="JIK122" s="140"/>
      <c r="JIL122" s="140"/>
      <c r="JIM122" s="140"/>
      <c r="JIN122" s="140"/>
      <c r="JIO122" s="140"/>
      <c r="JIP122" s="140"/>
      <c r="JIQ122" s="140"/>
      <c r="JIR122" s="140"/>
      <c r="JIS122" s="140"/>
      <c r="JIT122" s="140"/>
      <c r="JIU122" s="140"/>
      <c r="JIV122" s="140"/>
      <c r="JIW122" s="140"/>
      <c r="JIX122" s="140"/>
      <c r="JIY122" s="140"/>
      <c r="JIZ122" s="140"/>
      <c r="JJA122" s="140"/>
      <c r="JJB122" s="140"/>
      <c r="JJC122" s="140"/>
      <c r="JJD122" s="140"/>
      <c r="JJE122" s="140"/>
      <c r="JJF122" s="140"/>
      <c r="JJG122" s="140"/>
      <c r="JJH122" s="140"/>
      <c r="JJI122" s="140"/>
      <c r="JJJ122" s="140"/>
      <c r="JJK122" s="140"/>
      <c r="JJL122" s="140"/>
      <c r="JJM122" s="140"/>
      <c r="JJN122" s="140"/>
      <c r="JJO122" s="140"/>
      <c r="JJP122" s="140"/>
      <c r="JJQ122" s="140"/>
      <c r="JJR122" s="140"/>
      <c r="JJS122" s="140"/>
      <c r="JJT122" s="140"/>
      <c r="JJU122" s="140"/>
      <c r="JJV122" s="140"/>
      <c r="JJW122" s="140"/>
      <c r="JJX122" s="140"/>
      <c r="JJY122" s="140"/>
      <c r="JJZ122" s="140"/>
      <c r="JKA122" s="140"/>
      <c r="JKB122" s="140"/>
      <c r="JKC122" s="140"/>
      <c r="JKD122" s="140"/>
      <c r="JKE122" s="140"/>
      <c r="JKF122" s="140"/>
      <c r="JKG122" s="140"/>
      <c r="JKH122" s="140"/>
      <c r="JKI122" s="140"/>
      <c r="JKJ122" s="140"/>
      <c r="JKK122" s="140"/>
      <c r="JKL122" s="140"/>
      <c r="JKM122" s="140"/>
      <c r="JKN122" s="140"/>
      <c r="JKO122" s="140"/>
      <c r="JKP122" s="140"/>
      <c r="JKQ122" s="140"/>
      <c r="JKR122" s="140"/>
      <c r="JKS122" s="140"/>
      <c r="JKT122" s="140"/>
      <c r="JKU122" s="140"/>
      <c r="JKV122" s="140"/>
      <c r="JKW122" s="140"/>
      <c r="JKX122" s="140"/>
      <c r="JKY122" s="140"/>
      <c r="JKZ122" s="140"/>
      <c r="JLA122" s="140"/>
      <c r="JLB122" s="140"/>
      <c r="JLC122" s="140"/>
      <c r="JLD122" s="140"/>
      <c r="JLE122" s="140"/>
      <c r="JLF122" s="140"/>
      <c r="JLG122" s="140"/>
      <c r="JLH122" s="140"/>
      <c r="JLI122" s="140"/>
      <c r="JLJ122" s="140"/>
      <c r="JLK122" s="140"/>
      <c r="JLL122" s="140"/>
      <c r="JLM122" s="140"/>
      <c r="JLN122" s="140"/>
      <c r="JLO122" s="140"/>
      <c r="JLP122" s="140"/>
      <c r="JLQ122" s="140"/>
      <c r="JLR122" s="140"/>
      <c r="JLS122" s="140"/>
      <c r="JLT122" s="140"/>
      <c r="JLU122" s="140"/>
      <c r="JLV122" s="140"/>
      <c r="JLW122" s="140"/>
      <c r="JLX122" s="140"/>
      <c r="JLY122" s="140"/>
      <c r="JLZ122" s="140"/>
      <c r="JMA122" s="140"/>
      <c r="JMB122" s="140"/>
      <c r="JMC122" s="140"/>
      <c r="JMD122" s="140"/>
      <c r="JME122" s="140"/>
      <c r="JMF122" s="140"/>
      <c r="JMG122" s="140"/>
      <c r="JMH122" s="140"/>
      <c r="JMI122" s="140"/>
      <c r="JMJ122" s="140"/>
      <c r="JMK122" s="140"/>
      <c r="JML122" s="140"/>
      <c r="JMM122" s="140"/>
      <c r="JMN122" s="140"/>
      <c r="JMO122" s="140"/>
      <c r="JMP122" s="140"/>
      <c r="JMQ122" s="140"/>
      <c r="JMR122" s="140"/>
      <c r="JMS122" s="140"/>
      <c r="JMT122" s="140"/>
      <c r="JMU122" s="140"/>
      <c r="JMV122" s="140"/>
      <c r="JMW122" s="140"/>
      <c r="JMX122" s="140"/>
      <c r="JMY122" s="140"/>
      <c r="JMZ122" s="140"/>
      <c r="JNA122" s="140"/>
      <c r="JNB122" s="140"/>
      <c r="JNC122" s="140"/>
      <c r="JND122" s="140"/>
      <c r="JNE122" s="140"/>
      <c r="JNF122" s="140"/>
      <c r="JNG122" s="140"/>
      <c r="JNH122" s="140"/>
      <c r="JNI122" s="140"/>
      <c r="JNJ122" s="140"/>
      <c r="JNK122" s="140"/>
      <c r="JNL122" s="140"/>
      <c r="JNM122" s="140"/>
      <c r="JNN122" s="140"/>
      <c r="JNO122" s="140"/>
      <c r="JNP122" s="140"/>
      <c r="JNQ122" s="140"/>
      <c r="JNR122" s="140"/>
      <c r="JNS122" s="140"/>
      <c r="JNT122" s="140"/>
      <c r="JNU122" s="140"/>
      <c r="JNV122" s="140"/>
      <c r="JNW122" s="140"/>
      <c r="JNX122" s="140"/>
      <c r="JNY122" s="140"/>
      <c r="JNZ122" s="140"/>
      <c r="JOA122" s="140"/>
      <c r="JOB122" s="140"/>
      <c r="JOC122" s="140"/>
      <c r="JOD122" s="140"/>
      <c r="JOE122" s="140"/>
      <c r="JOF122" s="140"/>
      <c r="JOG122" s="140"/>
      <c r="JOH122" s="140"/>
      <c r="JOI122" s="140"/>
      <c r="JOJ122" s="140"/>
      <c r="JOK122" s="140"/>
      <c r="JOL122" s="140"/>
      <c r="JOM122" s="140"/>
      <c r="JON122" s="140"/>
      <c r="JOO122" s="140"/>
      <c r="JOP122" s="140"/>
      <c r="JOQ122" s="140"/>
      <c r="JOR122" s="140"/>
      <c r="JOS122" s="140"/>
      <c r="JOT122" s="140"/>
      <c r="JOU122" s="140"/>
      <c r="JOV122" s="140"/>
      <c r="JOW122" s="140"/>
      <c r="JOX122" s="140"/>
      <c r="JOY122" s="140"/>
      <c r="JOZ122" s="140"/>
      <c r="JPA122" s="140"/>
      <c r="JPB122" s="140"/>
      <c r="JPC122" s="140"/>
      <c r="JPD122" s="140"/>
      <c r="JPE122" s="140"/>
      <c r="JPF122" s="140"/>
      <c r="JPG122" s="140"/>
      <c r="JPH122" s="140"/>
      <c r="JPI122" s="140"/>
      <c r="JPJ122" s="140"/>
      <c r="JPK122" s="140"/>
      <c r="JPL122" s="140"/>
      <c r="JPM122" s="140"/>
      <c r="JPN122" s="140"/>
      <c r="JPO122" s="140"/>
      <c r="JPP122" s="140"/>
      <c r="JPQ122" s="140"/>
      <c r="JPR122" s="140"/>
      <c r="JPS122" s="140"/>
      <c r="JPT122" s="140"/>
      <c r="JPU122" s="140"/>
      <c r="JPV122" s="140"/>
      <c r="JPW122" s="140"/>
      <c r="JPX122" s="140"/>
      <c r="JPY122" s="140"/>
      <c r="JPZ122" s="140"/>
      <c r="JQA122" s="140"/>
      <c r="JQB122" s="140"/>
      <c r="JQC122" s="140"/>
      <c r="JQD122" s="140"/>
      <c r="JQE122" s="140"/>
      <c r="JQF122" s="140"/>
      <c r="JQG122" s="140"/>
      <c r="JQH122" s="140"/>
      <c r="JQI122" s="140"/>
      <c r="JQJ122" s="140"/>
      <c r="JQK122" s="140"/>
      <c r="JQL122" s="140"/>
      <c r="JQM122" s="140"/>
      <c r="JQN122" s="140"/>
      <c r="JQO122" s="140"/>
      <c r="JQP122" s="140"/>
      <c r="JQQ122" s="140"/>
      <c r="JQR122" s="140"/>
      <c r="JQS122" s="140"/>
      <c r="JQT122" s="140"/>
      <c r="JQU122" s="140"/>
      <c r="JQV122" s="140"/>
      <c r="JQW122" s="140"/>
      <c r="JQX122" s="140"/>
      <c r="JQY122" s="140"/>
      <c r="JQZ122" s="140"/>
      <c r="JRA122" s="140"/>
      <c r="JRB122" s="140"/>
      <c r="JRC122" s="140"/>
      <c r="JRD122" s="140"/>
      <c r="JRE122" s="140"/>
      <c r="JRF122" s="140"/>
      <c r="JRG122" s="140"/>
      <c r="JRH122" s="140"/>
      <c r="JRI122" s="140"/>
      <c r="JRJ122" s="140"/>
      <c r="JRK122" s="140"/>
      <c r="JRL122" s="140"/>
      <c r="JRM122" s="140"/>
      <c r="JRN122" s="140"/>
      <c r="JRO122" s="140"/>
      <c r="JRP122" s="140"/>
      <c r="JRQ122" s="140"/>
      <c r="JRR122" s="140"/>
      <c r="JRS122" s="140"/>
      <c r="JRT122" s="140"/>
      <c r="JRU122" s="140"/>
      <c r="JRV122" s="140"/>
      <c r="JRW122" s="140"/>
      <c r="JRX122" s="140"/>
      <c r="JRY122" s="140"/>
      <c r="JRZ122" s="140"/>
      <c r="JSA122" s="140"/>
      <c r="JSB122" s="140"/>
      <c r="JSC122" s="140"/>
      <c r="JSD122" s="140"/>
      <c r="JSE122" s="140"/>
      <c r="JSF122" s="140"/>
      <c r="JSG122" s="140"/>
      <c r="JSH122" s="140"/>
      <c r="JSI122" s="140"/>
      <c r="JSJ122" s="140"/>
      <c r="JSK122" s="140"/>
      <c r="JSL122" s="140"/>
      <c r="JSM122" s="140"/>
      <c r="JSN122" s="140"/>
      <c r="JSO122" s="140"/>
      <c r="JSP122" s="140"/>
      <c r="JSQ122" s="140"/>
      <c r="JSR122" s="140"/>
      <c r="JSS122" s="140"/>
      <c r="JST122" s="140"/>
      <c r="JSU122" s="140"/>
      <c r="JSV122" s="140"/>
      <c r="JSW122" s="140"/>
      <c r="JSX122" s="140"/>
      <c r="JSY122" s="140"/>
      <c r="JSZ122" s="140"/>
      <c r="JTA122" s="140"/>
      <c r="JTB122" s="140"/>
      <c r="JTC122" s="140"/>
      <c r="JTD122" s="140"/>
      <c r="JTE122" s="140"/>
      <c r="JTF122" s="140"/>
      <c r="JTG122" s="140"/>
      <c r="JTH122" s="140"/>
      <c r="JTI122" s="140"/>
      <c r="JTJ122" s="140"/>
      <c r="JTK122" s="140"/>
      <c r="JTL122" s="140"/>
      <c r="JTM122" s="140"/>
      <c r="JTN122" s="140"/>
      <c r="JTO122" s="140"/>
      <c r="JTP122" s="140"/>
      <c r="JTQ122" s="140"/>
      <c r="JTR122" s="140"/>
      <c r="JTS122" s="140"/>
      <c r="JTT122" s="140"/>
      <c r="JTU122" s="140"/>
      <c r="JTV122" s="140"/>
      <c r="JTW122" s="140"/>
      <c r="JTX122" s="140"/>
      <c r="JTY122" s="140"/>
      <c r="JTZ122" s="140"/>
      <c r="JUA122" s="140"/>
      <c r="JUB122" s="140"/>
      <c r="JUC122" s="140"/>
      <c r="JUD122" s="140"/>
      <c r="JUE122" s="140"/>
      <c r="JUF122" s="140"/>
      <c r="JUG122" s="140"/>
      <c r="JUH122" s="140"/>
      <c r="JUI122" s="140"/>
      <c r="JUJ122" s="140"/>
      <c r="JUK122" s="140"/>
      <c r="JUL122" s="140"/>
      <c r="JUM122" s="140"/>
      <c r="JUN122" s="140"/>
      <c r="JUO122" s="140"/>
      <c r="JUP122" s="140"/>
      <c r="JUQ122" s="140"/>
      <c r="JUR122" s="140"/>
      <c r="JUS122" s="140"/>
      <c r="JUT122" s="140"/>
      <c r="JUU122" s="140"/>
      <c r="JUV122" s="140"/>
      <c r="JUW122" s="140"/>
      <c r="JUX122" s="140"/>
      <c r="JUY122" s="140"/>
      <c r="JUZ122" s="140"/>
      <c r="JVA122" s="140"/>
      <c r="JVB122" s="140"/>
      <c r="JVC122" s="140"/>
      <c r="JVD122" s="140"/>
      <c r="JVE122" s="140"/>
      <c r="JVF122" s="140"/>
      <c r="JVG122" s="140"/>
      <c r="JVH122" s="140"/>
      <c r="JVI122" s="140"/>
      <c r="JVJ122" s="140"/>
      <c r="JVK122" s="140"/>
      <c r="JVL122" s="140"/>
      <c r="JVM122" s="140"/>
      <c r="JVN122" s="140"/>
      <c r="JVO122" s="140"/>
      <c r="JVP122" s="140"/>
      <c r="JVQ122" s="140"/>
      <c r="JVR122" s="140"/>
      <c r="JVS122" s="140"/>
      <c r="JVT122" s="140"/>
      <c r="JVU122" s="140"/>
      <c r="JVV122" s="140"/>
      <c r="JVW122" s="140"/>
      <c r="JVX122" s="140"/>
      <c r="JVY122" s="140"/>
      <c r="JVZ122" s="140"/>
      <c r="JWA122" s="140"/>
      <c r="JWB122" s="140"/>
      <c r="JWC122" s="140"/>
      <c r="JWD122" s="140"/>
      <c r="JWE122" s="140"/>
      <c r="JWF122" s="140"/>
      <c r="JWG122" s="140"/>
      <c r="JWH122" s="140"/>
      <c r="JWI122" s="140"/>
      <c r="JWJ122" s="140"/>
      <c r="JWK122" s="140"/>
      <c r="JWL122" s="140"/>
      <c r="JWM122" s="140"/>
      <c r="JWN122" s="140"/>
      <c r="JWO122" s="140"/>
      <c r="JWP122" s="140"/>
      <c r="JWQ122" s="140"/>
      <c r="JWR122" s="140"/>
      <c r="JWS122" s="140"/>
      <c r="JWT122" s="140"/>
      <c r="JWU122" s="140"/>
      <c r="JWV122" s="140"/>
      <c r="JWW122" s="140"/>
      <c r="JWX122" s="140"/>
      <c r="JWY122" s="140"/>
      <c r="JWZ122" s="140"/>
      <c r="JXA122" s="140"/>
      <c r="JXB122" s="140"/>
      <c r="JXC122" s="140"/>
      <c r="JXD122" s="140"/>
      <c r="JXE122" s="140"/>
      <c r="JXF122" s="140"/>
      <c r="JXG122" s="140"/>
      <c r="JXH122" s="140"/>
      <c r="JXI122" s="140"/>
      <c r="JXJ122" s="140"/>
      <c r="JXK122" s="140"/>
      <c r="JXL122" s="140"/>
      <c r="JXM122" s="140"/>
      <c r="JXN122" s="140"/>
      <c r="JXO122" s="140"/>
      <c r="JXP122" s="140"/>
      <c r="JXQ122" s="140"/>
      <c r="JXR122" s="140"/>
      <c r="JXS122" s="140"/>
      <c r="JXT122" s="140"/>
      <c r="JXU122" s="140"/>
      <c r="JXV122" s="140"/>
      <c r="JXW122" s="140"/>
      <c r="JXX122" s="140"/>
      <c r="JXY122" s="140"/>
      <c r="JXZ122" s="140"/>
      <c r="JYA122" s="140"/>
      <c r="JYB122" s="140"/>
      <c r="JYC122" s="140"/>
      <c r="JYD122" s="140"/>
      <c r="JYE122" s="140"/>
      <c r="JYF122" s="140"/>
      <c r="JYG122" s="140"/>
      <c r="JYH122" s="140"/>
      <c r="JYI122" s="140"/>
      <c r="JYJ122" s="140"/>
      <c r="JYK122" s="140"/>
      <c r="JYL122" s="140"/>
      <c r="JYM122" s="140"/>
      <c r="JYN122" s="140"/>
      <c r="JYO122" s="140"/>
      <c r="JYP122" s="140"/>
      <c r="JYQ122" s="140"/>
      <c r="JYR122" s="140"/>
      <c r="JYS122" s="140"/>
      <c r="JYT122" s="140"/>
      <c r="JYU122" s="140"/>
      <c r="JYV122" s="140"/>
      <c r="JYW122" s="140"/>
      <c r="JYX122" s="140"/>
      <c r="JYY122" s="140"/>
      <c r="JYZ122" s="140"/>
      <c r="JZA122" s="140"/>
      <c r="JZB122" s="140"/>
      <c r="JZC122" s="140"/>
      <c r="JZD122" s="140"/>
      <c r="JZE122" s="140"/>
      <c r="JZF122" s="140"/>
      <c r="JZG122" s="140"/>
      <c r="JZH122" s="140"/>
      <c r="JZI122" s="140"/>
      <c r="JZJ122" s="140"/>
      <c r="JZK122" s="140"/>
      <c r="JZL122" s="140"/>
      <c r="JZM122" s="140"/>
      <c r="JZN122" s="140"/>
      <c r="JZO122" s="140"/>
      <c r="JZP122" s="140"/>
      <c r="JZQ122" s="140"/>
      <c r="JZR122" s="140"/>
      <c r="JZS122" s="140"/>
      <c r="JZT122" s="140"/>
      <c r="JZU122" s="140"/>
      <c r="JZV122" s="140"/>
      <c r="JZW122" s="140"/>
      <c r="JZX122" s="140"/>
      <c r="JZY122" s="140"/>
      <c r="JZZ122" s="140"/>
      <c r="KAA122" s="140"/>
      <c r="KAB122" s="140"/>
      <c r="KAC122" s="140"/>
      <c r="KAD122" s="140"/>
      <c r="KAE122" s="140"/>
      <c r="KAF122" s="140"/>
      <c r="KAG122" s="140"/>
      <c r="KAH122" s="140"/>
      <c r="KAI122" s="140"/>
      <c r="KAJ122" s="140"/>
      <c r="KAK122" s="140"/>
      <c r="KAL122" s="140"/>
      <c r="KAM122" s="140"/>
      <c r="KAN122" s="140"/>
      <c r="KAO122" s="140"/>
      <c r="KAP122" s="140"/>
      <c r="KAQ122" s="140"/>
      <c r="KAR122" s="140"/>
      <c r="KAS122" s="140"/>
      <c r="KAT122" s="140"/>
      <c r="KAU122" s="140"/>
      <c r="KAV122" s="140"/>
      <c r="KAW122" s="140"/>
      <c r="KAX122" s="140"/>
      <c r="KAY122" s="140"/>
      <c r="KAZ122" s="140"/>
      <c r="KBA122" s="140"/>
      <c r="KBB122" s="140"/>
      <c r="KBC122" s="140"/>
      <c r="KBD122" s="140"/>
      <c r="KBE122" s="140"/>
      <c r="KBF122" s="140"/>
      <c r="KBG122" s="140"/>
      <c r="KBH122" s="140"/>
      <c r="KBI122" s="140"/>
      <c r="KBJ122" s="140"/>
      <c r="KBK122" s="140"/>
      <c r="KBL122" s="140"/>
      <c r="KBM122" s="140"/>
      <c r="KBN122" s="140"/>
      <c r="KBO122" s="140"/>
      <c r="KBP122" s="140"/>
      <c r="KBQ122" s="140"/>
      <c r="KBR122" s="140"/>
      <c r="KBS122" s="140"/>
      <c r="KBT122" s="140"/>
      <c r="KBU122" s="140"/>
      <c r="KBV122" s="140"/>
      <c r="KBW122" s="140"/>
      <c r="KBX122" s="140"/>
      <c r="KBY122" s="140"/>
      <c r="KBZ122" s="140"/>
      <c r="KCA122" s="140"/>
      <c r="KCB122" s="140"/>
      <c r="KCC122" s="140"/>
      <c r="KCD122" s="140"/>
      <c r="KCE122" s="140"/>
      <c r="KCF122" s="140"/>
      <c r="KCG122" s="140"/>
      <c r="KCH122" s="140"/>
      <c r="KCI122" s="140"/>
      <c r="KCJ122" s="140"/>
      <c r="KCK122" s="140"/>
      <c r="KCL122" s="140"/>
      <c r="KCM122" s="140"/>
      <c r="KCN122" s="140"/>
      <c r="KCO122" s="140"/>
      <c r="KCP122" s="140"/>
      <c r="KCQ122" s="140"/>
      <c r="KCR122" s="140"/>
      <c r="KCS122" s="140"/>
      <c r="KCT122" s="140"/>
      <c r="KCU122" s="140"/>
      <c r="KCV122" s="140"/>
      <c r="KCW122" s="140"/>
      <c r="KCX122" s="140"/>
      <c r="KCY122" s="140"/>
      <c r="KCZ122" s="140"/>
      <c r="KDA122" s="140"/>
      <c r="KDB122" s="140"/>
      <c r="KDC122" s="140"/>
      <c r="KDD122" s="140"/>
      <c r="KDE122" s="140"/>
      <c r="KDF122" s="140"/>
      <c r="KDG122" s="140"/>
      <c r="KDH122" s="140"/>
      <c r="KDI122" s="140"/>
      <c r="KDJ122" s="140"/>
      <c r="KDK122" s="140"/>
      <c r="KDL122" s="140"/>
      <c r="KDM122" s="140"/>
      <c r="KDN122" s="140"/>
      <c r="KDO122" s="140"/>
      <c r="KDP122" s="140"/>
      <c r="KDQ122" s="140"/>
      <c r="KDR122" s="140"/>
      <c r="KDS122" s="140"/>
      <c r="KDT122" s="140"/>
      <c r="KDU122" s="140"/>
      <c r="KDV122" s="140"/>
      <c r="KDW122" s="140"/>
      <c r="KDX122" s="140"/>
      <c r="KDY122" s="140"/>
      <c r="KDZ122" s="140"/>
      <c r="KEA122" s="140"/>
      <c r="KEB122" s="140"/>
      <c r="KEC122" s="140"/>
      <c r="KED122" s="140"/>
      <c r="KEE122" s="140"/>
      <c r="KEF122" s="140"/>
      <c r="KEG122" s="140"/>
      <c r="KEH122" s="140"/>
      <c r="KEI122" s="140"/>
      <c r="KEJ122" s="140"/>
      <c r="KEK122" s="140"/>
      <c r="KEL122" s="140"/>
      <c r="KEM122" s="140"/>
      <c r="KEN122" s="140"/>
      <c r="KEO122" s="140"/>
      <c r="KEP122" s="140"/>
      <c r="KEQ122" s="140"/>
      <c r="KER122" s="140"/>
      <c r="KES122" s="140"/>
      <c r="KET122" s="140"/>
      <c r="KEU122" s="140"/>
      <c r="KEV122" s="140"/>
      <c r="KEW122" s="140"/>
      <c r="KEX122" s="140"/>
      <c r="KEY122" s="140"/>
      <c r="KEZ122" s="140"/>
      <c r="KFA122" s="140"/>
      <c r="KFB122" s="140"/>
      <c r="KFC122" s="140"/>
      <c r="KFD122" s="140"/>
      <c r="KFE122" s="140"/>
      <c r="KFF122" s="140"/>
      <c r="KFG122" s="140"/>
      <c r="KFH122" s="140"/>
      <c r="KFI122" s="140"/>
      <c r="KFJ122" s="140"/>
      <c r="KFK122" s="140"/>
      <c r="KFL122" s="140"/>
      <c r="KFM122" s="140"/>
      <c r="KFN122" s="140"/>
      <c r="KFO122" s="140"/>
      <c r="KFP122" s="140"/>
      <c r="KFQ122" s="140"/>
      <c r="KFR122" s="140"/>
      <c r="KFS122" s="140"/>
      <c r="KFT122" s="140"/>
      <c r="KFU122" s="140"/>
      <c r="KFV122" s="140"/>
      <c r="KFW122" s="140"/>
      <c r="KFX122" s="140"/>
      <c r="KFY122" s="140"/>
      <c r="KFZ122" s="140"/>
      <c r="KGA122" s="140"/>
      <c r="KGB122" s="140"/>
      <c r="KGC122" s="140"/>
      <c r="KGD122" s="140"/>
      <c r="KGE122" s="140"/>
      <c r="KGF122" s="140"/>
      <c r="KGG122" s="140"/>
      <c r="KGH122" s="140"/>
      <c r="KGI122" s="140"/>
      <c r="KGJ122" s="140"/>
      <c r="KGK122" s="140"/>
      <c r="KGL122" s="140"/>
      <c r="KGM122" s="140"/>
      <c r="KGN122" s="140"/>
      <c r="KGO122" s="140"/>
      <c r="KGP122" s="140"/>
      <c r="KGQ122" s="140"/>
      <c r="KGR122" s="140"/>
      <c r="KGS122" s="140"/>
      <c r="KGT122" s="140"/>
      <c r="KGU122" s="140"/>
      <c r="KGV122" s="140"/>
      <c r="KGW122" s="140"/>
      <c r="KGX122" s="140"/>
      <c r="KGY122" s="140"/>
      <c r="KGZ122" s="140"/>
      <c r="KHA122" s="140"/>
      <c r="KHB122" s="140"/>
      <c r="KHC122" s="140"/>
      <c r="KHD122" s="140"/>
      <c r="KHE122" s="140"/>
      <c r="KHF122" s="140"/>
      <c r="KHG122" s="140"/>
      <c r="KHH122" s="140"/>
      <c r="KHI122" s="140"/>
      <c r="KHJ122" s="140"/>
      <c r="KHK122" s="140"/>
      <c r="KHL122" s="140"/>
      <c r="KHM122" s="140"/>
      <c r="KHN122" s="140"/>
      <c r="KHO122" s="140"/>
      <c r="KHP122" s="140"/>
      <c r="KHQ122" s="140"/>
      <c r="KHR122" s="140"/>
      <c r="KHS122" s="140"/>
      <c r="KHT122" s="140"/>
      <c r="KHU122" s="140"/>
      <c r="KHV122" s="140"/>
      <c r="KHW122" s="140"/>
      <c r="KHX122" s="140"/>
      <c r="KHY122" s="140"/>
      <c r="KHZ122" s="140"/>
      <c r="KIA122" s="140"/>
      <c r="KIB122" s="140"/>
      <c r="KIC122" s="140"/>
      <c r="KID122" s="140"/>
      <c r="KIE122" s="140"/>
      <c r="KIF122" s="140"/>
      <c r="KIG122" s="140"/>
      <c r="KIH122" s="140"/>
      <c r="KII122" s="140"/>
      <c r="KIJ122" s="140"/>
      <c r="KIK122" s="140"/>
      <c r="KIL122" s="140"/>
      <c r="KIM122" s="140"/>
      <c r="KIN122" s="140"/>
      <c r="KIO122" s="140"/>
      <c r="KIP122" s="140"/>
      <c r="KIQ122" s="140"/>
      <c r="KIR122" s="140"/>
      <c r="KIS122" s="140"/>
      <c r="KIT122" s="140"/>
      <c r="KIU122" s="140"/>
      <c r="KIV122" s="140"/>
      <c r="KIW122" s="140"/>
      <c r="KIX122" s="140"/>
      <c r="KIY122" s="140"/>
      <c r="KIZ122" s="140"/>
      <c r="KJA122" s="140"/>
      <c r="KJB122" s="140"/>
      <c r="KJC122" s="140"/>
      <c r="KJD122" s="140"/>
      <c r="KJE122" s="140"/>
      <c r="KJF122" s="140"/>
      <c r="KJG122" s="140"/>
      <c r="KJH122" s="140"/>
      <c r="KJI122" s="140"/>
      <c r="KJJ122" s="140"/>
      <c r="KJK122" s="140"/>
      <c r="KJL122" s="140"/>
      <c r="KJM122" s="140"/>
      <c r="KJN122" s="140"/>
      <c r="KJO122" s="140"/>
      <c r="KJP122" s="140"/>
      <c r="KJQ122" s="140"/>
      <c r="KJR122" s="140"/>
      <c r="KJS122" s="140"/>
      <c r="KJT122" s="140"/>
      <c r="KJU122" s="140"/>
      <c r="KJV122" s="140"/>
      <c r="KJW122" s="140"/>
      <c r="KJX122" s="140"/>
      <c r="KJY122" s="140"/>
      <c r="KJZ122" s="140"/>
      <c r="KKA122" s="140"/>
      <c r="KKB122" s="140"/>
      <c r="KKC122" s="140"/>
      <c r="KKD122" s="140"/>
      <c r="KKE122" s="140"/>
      <c r="KKF122" s="140"/>
      <c r="KKG122" s="140"/>
      <c r="KKH122" s="140"/>
      <c r="KKI122" s="140"/>
      <c r="KKJ122" s="140"/>
      <c r="KKK122" s="140"/>
      <c r="KKL122" s="140"/>
      <c r="KKM122" s="140"/>
      <c r="KKN122" s="140"/>
      <c r="KKO122" s="140"/>
      <c r="KKP122" s="140"/>
      <c r="KKQ122" s="140"/>
      <c r="KKR122" s="140"/>
      <c r="KKS122" s="140"/>
      <c r="KKT122" s="140"/>
      <c r="KKU122" s="140"/>
      <c r="KKV122" s="140"/>
      <c r="KKW122" s="140"/>
      <c r="KKX122" s="140"/>
      <c r="KKY122" s="140"/>
      <c r="KKZ122" s="140"/>
      <c r="KLA122" s="140"/>
      <c r="KLB122" s="140"/>
      <c r="KLC122" s="140"/>
      <c r="KLD122" s="140"/>
      <c r="KLE122" s="140"/>
      <c r="KLF122" s="140"/>
      <c r="KLG122" s="140"/>
      <c r="KLH122" s="140"/>
      <c r="KLI122" s="140"/>
      <c r="KLJ122" s="140"/>
      <c r="KLK122" s="140"/>
      <c r="KLL122" s="140"/>
      <c r="KLM122" s="140"/>
      <c r="KLN122" s="140"/>
      <c r="KLO122" s="140"/>
      <c r="KLP122" s="140"/>
      <c r="KLQ122" s="140"/>
      <c r="KLR122" s="140"/>
      <c r="KLS122" s="140"/>
      <c r="KLT122" s="140"/>
      <c r="KLU122" s="140"/>
      <c r="KLV122" s="140"/>
      <c r="KLW122" s="140"/>
      <c r="KLX122" s="140"/>
      <c r="KLY122" s="140"/>
      <c r="KLZ122" s="140"/>
      <c r="KMA122" s="140"/>
      <c r="KMB122" s="140"/>
      <c r="KMC122" s="140"/>
      <c r="KMD122" s="140"/>
      <c r="KME122" s="140"/>
      <c r="KMF122" s="140"/>
      <c r="KMG122" s="140"/>
      <c r="KMH122" s="140"/>
      <c r="KMI122" s="140"/>
      <c r="KMJ122" s="140"/>
      <c r="KMK122" s="140"/>
      <c r="KML122" s="140"/>
      <c r="KMM122" s="140"/>
      <c r="KMN122" s="140"/>
      <c r="KMO122" s="140"/>
      <c r="KMP122" s="140"/>
      <c r="KMQ122" s="140"/>
      <c r="KMR122" s="140"/>
      <c r="KMS122" s="140"/>
      <c r="KMT122" s="140"/>
      <c r="KMU122" s="140"/>
      <c r="KMV122" s="140"/>
      <c r="KMW122" s="140"/>
      <c r="KMX122" s="140"/>
      <c r="KMY122" s="140"/>
      <c r="KMZ122" s="140"/>
      <c r="KNA122" s="140"/>
      <c r="KNB122" s="140"/>
      <c r="KNC122" s="140"/>
      <c r="KND122" s="140"/>
      <c r="KNE122" s="140"/>
      <c r="KNF122" s="140"/>
      <c r="KNG122" s="140"/>
      <c r="KNH122" s="140"/>
      <c r="KNI122" s="140"/>
      <c r="KNJ122" s="140"/>
      <c r="KNK122" s="140"/>
      <c r="KNL122" s="140"/>
      <c r="KNM122" s="140"/>
      <c r="KNN122" s="140"/>
      <c r="KNO122" s="140"/>
      <c r="KNP122" s="140"/>
      <c r="KNQ122" s="140"/>
      <c r="KNR122" s="140"/>
      <c r="KNS122" s="140"/>
      <c r="KNT122" s="140"/>
      <c r="KNU122" s="140"/>
      <c r="KNV122" s="140"/>
      <c r="KNW122" s="140"/>
      <c r="KNX122" s="140"/>
      <c r="KNY122" s="140"/>
      <c r="KNZ122" s="140"/>
      <c r="KOA122" s="140"/>
      <c r="KOB122" s="140"/>
      <c r="KOC122" s="140"/>
      <c r="KOD122" s="140"/>
      <c r="KOE122" s="140"/>
      <c r="KOF122" s="140"/>
      <c r="KOG122" s="140"/>
      <c r="KOH122" s="140"/>
      <c r="KOI122" s="140"/>
      <c r="KOJ122" s="140"/>
      <c r="KOK122" s="140"/>
      <c r="KOL122" s="140"/>
      <c r="KOM122" s="140"/>
      <c r="KON122" s="140"/>
      <c r="KOO122" s="140"/>
      <c r="KOP122" s="140"/>
      <c r="KOQ122" s="140"/>
      <c r="KOR122" s="140"/>
      <c r="KOS122" s="140"/>
      <c r="KOT122" s="140"/>
      <c r="KOU122" s="140"/>
      <c r="KOV122" s="140"/>
      <c r="KOW122" s="140"/>
      <c r="KOX122" s="140"/>
      <c r="KOY122" s="140"/>
      <c r="KOZ122" s="140"/>
      <c r="KPA122" s="140"/>
      <c r="KPB122" s="140"/>
      <c r="KPC122" s="140"/>
      <c r="KPD122" s="140"/>
      <c r="KPE122" s="140"/>
      <c r="KPF122" s="140"/>
      <c r="KPG122" s="140"/>
      <c r="KPH122" s="140"/>
      <c r="KPI122" s="140"/>
      <c r="KPJ122" s="140"/>
      <c r="KPK122" s="140"/>
      <c r="KPL122" s="140"/>
      <c r="KPM122" s="140"/>
      <c r="KPN122" s="140"/>
      <c r="KPO122" s="140"/>
      <c r="KPP122" s="140"/>
      <c r="KPQ122" s="140"/>
      <c r="KPR122" s="140"/>
      <c r="KPS122" s="140"/>
      <c r="KPT122" s="140"/>
      <c r="KPU122" s="140"/>
      <c r="KPV122" s="140"/>
      <c r="KPW122" s="140"/>
      <c r="KPX122" s="140"/>
      <c r="KPY122" s="140"/>
      <c r="KPZ122" s="140"/>
      <c r="KQA122" s="140"/>
      <c r="KQB122" s="140"/>
      <c r="KQC122" s="140"/>
      <c r="KQD122" s="140"/>
      <c r="KQE122" s="140"/>
      <c r="KQF122" s="140"/>
      <c r="KQG122" s="140"/>
      <c r="KQH122" s="140"/>
      <c r="KQI122" s="140"/>
      <c r="KQJ122" s="140"/>
      <c r="KQK122" s="140"/>
      <c r="KQL122" s="140"/>
      <c r="KQM122" s="140"/>
      <c r="KQN122" s="140"/>
      <c r="KQO122" s="140"/>
      <c r="KQP122" s="140"/>
      <c r="KQQ122" s="140"/>
      <c r="KQR122" s="140"/>
      <c r="KQS122" s="140"/>
      <c r="KQT122" s="140"/>
      <c r="KQU122" s="140"/>
      <c r="KQV122" s="140"/>
      <c r="KQW122" s="140"/>
      <c r="KQX122" s="140"/>
      <c r="KQY122" s="140"/>
      <c r="KQZ122" s="140"/>
      <c r="KRA122" s="140"/>
      <c r="KRB122" s="140"/>
      <c r="KRC122" s="140"/>
      <c r="KRD122" s="140"/>
      <c r="KRE122" s="140"/>
      <c r="KRF122" s="140"/>
      <c r="KRG122" s="140"/>
      <c r="KRH122" s="140"/>
      <c r="KRI122" s="140"/>
      <c r="KRJ122" s="140"/>
      <c r="KRK122" s="140"/>
      <c r="KRL122" s="140"/>
      <c r="KRM122" s="140"/>
      <c r="KRN122" s="140"/>
      <c r="KRO122" s="140"/>
      <c r="KRP122" s="140"/>
      <c r="KRQ122" s="140"/>
      <c r="KRR122" s="140"/>
      <c r="KRS122" s="140"/>
      <c r="KRT122" s="140"/>
      <c r="KRU122" s="140"/>
      <c r="KRV122" s="140"/>
      <c r="KRW122" s="140"/>
      <c r="KRX122" s="140"/>
      <c r="KRY122" s="140"/>
      <c r="KRZ122" s="140"/>
      <c r="KSA122" s="140"/>
      <c r="KSB122" s="140"/>
      <c r="KSC122" s="140"/>
      <c r="KSD122" s="140"/>
      <c r="KSE122" s="140"/>
      <c r="KSF122" s="140"/>
      <c r="KSG122" s="140"/>
      <c r="KSH122" s="140"/>
      <c r="KSI122" s="140"/>
      <c r="KSJ122" s="140"/>
      <c r="KSK122" s="140"/>
      <c r="KSL122" s="140"/>
      <c r="KSM122" s="140"/>
      <c r="KSN122" s="140"/>
      <c r="KSO122" s="140"/>
      <c r="KSP122" s="140"/>
      <c r="KSQ122" s="140"/>
      <c r="KSR122" s="140"/>
      <c r="KSS122" s="140"/>
      <c r="KST122" s="140"/>
      <c r="KSU122" s="140"/>
      <c r="KSV122" s="140"/>
      <c r="KSW122" s="140"/>
      <c r="KSX122" s="140"/>
      <c r="KSY122" s="140"/>
      <c r="KSZ122" s="140"/>
      <c r="KTA122" s="140"/>
      <c r="KTB122" s="140"/>
      <c r="KTC122" s="140"/>
      <c r="KTD122" s="140"/>
      <c r="KTE122" s="140"/>
      <c r="KTF122" s="140"/>
      <c r="KTG122" s="140"/>
      <c r="KTH122" s="140"/>
      <c r="KTI122" s="140"/>
      <c r="KTJ122" s="140"/>
      <c r="KTK122" s="140"/>
      <c r="KTL122" s="140"/>
      <c r="KTM122" s="140"/>
      <c r="KTN122" s="140"/>
      <c r="KTO122" s="140"/>
      <c r="KTP122" s="140"/>
      <c r="KTQ122" s="140"/>
      <c r="KTR122" s="140"/>
      <c r="KTS122" s="140"/>
      <c r="KTT122" s="140"/>
      <c r="KTU122" s="140"/>
      <c r="KTV122" s="140"/>
      <c r="KTW122" s="140"/>
      <c r="KTX122" s="140"/>
      <c r="KTY122" s="140"/>
      <c r="KTZ122" s="140"/>
      <c r="KUA122" s="140"/>
      <c r="KUB122" s="140"/>
      <c r="KUC122" s="140"/>
      <c r="KUD122" s="140"/>
      <c r="KUE122" s="140"/>
      <c r="KUF122" s="140"/>
      <c r="KUG122" s="140"/>
      <c r="KUH122" s="140"/>
      <c r="KUI122" s="140"/>
      <c r="KUJ122" s="140"/>
      <c r="KUK122" s="140"/>
      <c r="KUL122" s="140"/>
      <c r="KUM122" s="140"/>
      <c r="KUN122" s="140"/>
      <c r="KUO122" s="140"/>
      <c r="KUP122" s="140"/>
      <c r="KUQ122" s="140"/>
      <c r="KUR122" s="140"/>
      <c r="KUS122" s="140"/>
      <c r="KUT122" s="140"/>
      <c r="KUU122" s="140"/>
      <c r="KUV122" s="140"/>
      <c r="KUW122" s="140"/>
      <c r="KUX122" s="140"/>
      <c r="KUY122" s="140"/>
      <c r="KUZ122" s="140"/>
      <c r="KVA122" s="140"/>
      <c r="KVB122" s="140"/>
      <c r="KVC122" s="140"/>
      <c r="KVD122" s="140"/>
      <c r="KVE122" s="140"/>
      <c r="KVF122" s="140"/>
      <c r="KVG122" s="140"/>
      <c r="KVH122" s="140"/>
      <c r="KVI122" s="140"/>
      <c r="KVJ122" s="140"/>
      <c r="KVK122" s="140"/>
      <c r="KVL122" s="140"/>
      <c r="KVM122" s="140"/>
      <c r="KVN122" s="140"/>
      <c r="KVO122" s="140"/>
      <c r="KVP122" s="140"/>
      <c r="KVQ122" s="140"/>
      <c r="KVR122" s="140"/>
      <c r="KVS122" s="140"/>
      <c r="KVT122" s="140"/>
      <c r="KVU122" s="140"/>
      <c r="KVV122" s="140"/>
      <c r="KVW122" s="140"/>
      <c r="KVX122" s="140"/>
      <c r="KVY122" s="140"/>
      <c r="KVZ122" s="140"/>
      <c r="KWA122" s="140"/>
      <c r="KWB122" s="140"/>
      <c r="KWC122" s="140"/>
      <c r="KWD122" s="140"/>
      <c r="KWE122" s="140"/>
      <c r="KWF122" s="140"/>
      <c r="KWG122" s="140"/>
      <c r="KWH122" s="140"/>
      <c r="KWI122" s="140"/>
      <c r="KWJ122" s="140"/>
      <c r="KWK122" s="140"/>
      <c r="KWL122" s="140"/>
      <c r="KWM122" s="140"/>
      <c r="KWN122" s="140"/>
      <c r="KWO122" s="140"/>
      <c r="KWP122" s="140"/>
      <c r="KWQ122" s="140"/>
      <c r="KWR122" s="140"/>
      <c r="KWS122" s="140"/>
      <c r="KWT122" s="140"/>
      <c r="KWU122" s="140"/>
      <c r="KWV122" s="140"/>
      <c r="KWW122" s="140"/>
      <c r="KWX122" s="140"/>
      <c r="KWY122" s="140"/>
      <c r="KWZ122" s="140"/>
      <c r="KXA122" s="140"/>
      <c r="KXB122" s="140"/>
      <c r="KXC122" s="140"/>
      <c r="KXD122" s="140"/>
      <c r="KXE122" s="140"/>
      <c r="KXF122" s="140"/>
      <c r="KXG122" s="140"/>
      <c r="KXH122" s="140"/>
      <c r="KXI122" s="140"/>
      <c r="KXJ122" s="140"/>
      <c r="KXK122" s="140"/>
      <c r="KXL122" s="140"/>
      <c r="KXM122" s="140"/>
      <c r="KXN122" s="140"/>
      <c r="KXO122" s="140"/>
      <c r="KXP122" s="140"/>
      <c r="KXQ122" s="140"/>
      <c r="KXR122" s="140"/>
      <c r="KXS122" s="140"/>
      <c r="KXT122" s="140"/>
      <c r="KXU122" s="140"/>
      <c r="KXV122" s="140"/>
      <c r="KXW122" s="140"/>
      <c r="KXX122" s="140"/>
      <c r="KXY122" s="140"/>
      <c r="KXZ122" s="140"/>
      <c r="KYA122" s="140"/>
      <c r="KYB122" s="140"/>
      <c r="KYC122" s="140"/>
      <c r="KYD122" s="140"/>
      <c r="KYE122" s="140"/>
      <c r="KYF122" s="140"/>
      <c r="KYG122" s="140"/>
      <c r="KYH122" s="140"/>
      <c r="KYI122" s="140"/>
      <c r="KYJ122" s="140"/>
      <c r="KYK122" s="140"/>
      <c r="KYL122" s="140"/>
      <c r="KYM122" s="140"/>
      <c r="KYN122" s="140"/>
      <c r="KYO122" s="140"/>
      <c r="KYP122" s="140"/>
      <c r="KYQ122" s="140"/>
      <c r="KYR122" s="140"/>
      <c r="KYS122" s="140"/>
      <c r="KYT122" s="140"/>
      <c r="KYU122" s="140"/>
      <c r="KYV122" s="140"/>
      <c r="KYW122" s="140"/>
      <c r="KYX122" s="140"/>
      <c r="KYY122" s="140"/>
      <c r="KYZ122" s="140"/>
      <c r="KZA122" s="140"/>
      <c r="KZB122" s="140"/>
      <c r="KZC122" s="140"/>
      <c r="KZD122" s="140"/>
      <c r="KZE122" s="140"/>
      <c r="KZF122" s="140"/>
      <c r="KZG122" s="140"/>
      <c r="KZH122" s="140"/>
      <c r="KZI122" s="140"/>
      <c r="KZJ122" s="140"/>
      <c r="KZK122" s="140"/>
      <c r="KZL122" s="140"/>
      <c r="KZM122" s="140"/>
      <c r="KZN122" s="140"/>
      <c r="KZO122" s="140"/>
      <c r="KZP122" s="140"/>
      <c r="KZQ122" s="140"/>
      <c r="KZR122" s="140"/>
      <c r="KZS122" s="140"/>
      <c r="KZT122" s="140"/>
      <c r="KZU122" s="140"/>
      <c r="KZV122" s="140"/>
      <c r="KZW122" s="140"/>
      <c r="KZX122" s="140"/>
      <c r="KZY122" s="140"/>
      <c r="KZZ122" s="140"/>
      <c r="LAA122" s="140"/>
      <c r="LAB122" s="140"/>
      <c r="LAC122" s="140"/>
      <c r="LAD122" s="140"/>
      <c r="LAE122" s="140"/>
      <c r="LAF122" s="140"/>
      <c r="LAG122" s="140"/>
      <c r="LAH122" s="140"/>
      <c r="LAI122" s="140"/>
      <c r="LAJ122" s="140"/>
      <c r="LAK122" s="140"/>
      <c r="LAL122" s="140"/>
      <c r="LAM122" s="140"/>
      <c r="LAN122" s="140"/>
      <c r="LAO122" s="140"/>
      <c r="LAP122" s="140"/>
      <c r="LAQ122" s="140"/>
      <c r="LAR122" s="140"/>
      <c r="LAS122" s="140"/>
      <c r="LAT122" s="140"/>
      <c r="LAU122" s="140"/>
      <c r="LAV122" s="140"/>
      <c r="LAW122" s="140"/>
      <c r="LAX122" s="140"/>
      <c r="LAY122" s="140"/>
      <c r="LAZ122" s="140"/>
      <c r="LBA122" s="140"/>
      <c r="LBB122" s="140"/>
      <c r="LBC122" s="140"/>
      <c r="LBD122" s="140"/>
      <c r="LBE122" s="140"/>
      <c r="LBF122" s="140"/>
      <c r="LBG122" s="140"/>
      <c r="LBH122" s="140"/>
      <c r="LBI122" s="140"/>
      <c r="LBJ122" s="140"/>
      <c r="LBK122" s="140"/>
      <c r="LBL122" s="140"/>
      <c r="LBM122" s="140"/>
      <c r="LBN122" s="140"/>
      <c r="LBO122" s="140"/>
      <c r="LBP122" s="140"/>
      <c r="LBQ122" s="140"/>
      <c r="LBR122" s="140"/>
      <c r="LBS122" s="140"/>
      <c r="LBT122" s="140"/>
      <c r="LBU122" s="140"/>
      <c r="LBV122" s="140"/>
      <c r="LBW122" s="140"/>
      <c r="LBX122" s="140"/>
      <c r="LBY122" s="140"/>
      <c r="LBZ122" s="140"/>
      <c r="LCA122" s="140"/>
      <c r="LCB122" s="140"/>
      <c r="LCC122" s="140"/>
      <c r="LCD122" s="140"/>
      <c r="LCE122" s="140"/>
      <c r="LCF122" s="140"/>
      <c r="LCG122" s="140"/>
      <c r="LCH122" s="140"/>
      <c r="LCI122" s="140"/>
      <c r="LCJ122" s="140"/>
      <c r="LCK122" s="140"/>
      <c r="LCL122" s="140"/>
      <c r="LCM122" s="140"/>
      <c r="LCN122" s="140"/>
      <c r="LCO122" s="140"/>
      <c r="LCP122" s="140"/>
      <c r="LCQ122" s="140"/>
      <c r="LCR122" s="140"/>
      <c r="LCS122" s="140"/>
      <c r="LCT122" s="140"/>
      <c r="LCU122" s="140"/>
      <c r="LCV122" s="140"/>
      <c r="LCW122" s="140"/>
      <c r="LCX122" s="140"/>
      <c r="LCY122" s="140"/>
      <c r="LCZ122" s="140"/>
      <c r="LDA122" s="140"/>
      <c r="LDB122" s="140"/>
      <c r="LDC122" s="140"/>
      <c r="LDD122" s="140"/>
      <c r="LDE122" s="140"/>
      <c r="LDF122" s="140"/>
      <c r="LDG122" s="140"/>
      <c r="LDH122" s="140"/>
      <c r="LDI122" s="140"/>
      <c r="LDJ122" s="140"/>
      <c r="LDK122" s="140"/>
      <c r="LDL122" s="140"/>
      <c r="LDM122" s="140"/>
      <c r="LDN122" s="140"/>
      <c r="LDO122" s="140"/>
      <c r="LDP122" s="140"/>
      <c r="LDQ122" s="140"/>
      <c r="LDR122" s="140"/>
      <c r="LDS122" s="140"/>
      <c r="LDT122" s="140"/>
      <c r="LDU122" s="140"/>
      <c r="LDV122" s="140"/>
      <c r="LDW122" s="140"/>
      <c r="LDX122" s="140"/>
      <c r="LDY122" s="140"/>
      <c r="LDZ122" s="140"/>
      <c r="LEA122" s="140"/>
      <c r="LEB122" s="140"/>
      <c r="LEC122" s="140"/>
      <c r="LED122" s="140"/>
      <c r="LEE122" s="140"/>
      <c r="LEF122" s="140"/>
      <c r="LEG122" s="140"/>
      <c r="LEH122" s="140"/>
      <c r="LEI122" s="140"/>
      <c r="LEJ122" s="140"/>
      <c r="LEK122" s="140"/>
      <c r="LEL122" s="140"/>
      <c r="LEM122" s="140"/>
      <c r="LEN122" s="140"/>
      <c r="LEO122" s="140"/>
      <c r="LEP122" s="140"/>
      <c r="LEQ122" s="140"/>
      <c r="LER122" s="140"/>
      <c r="LES122" s="140"/>
      <c r="LET122" s="140"/>
      <c r="LEU122" s="140"/>
      <c r="LEV122" s="140"/>
      <c r="LEW122" s="140"/>
      <c r="LEX122" s="140"/>
      <c r="LEY122" s="140"/>
      <c r="LEZ122" s="140"/>
      <c r="LFA122" s="140"/>
      <c r="LFB122" s="140"/>
      <c r="LFC122" s="140"/>
      <c r="LFD122" s="140"/>
      <c r="LFE122" s="140"/>
      <c r="LFF122" s="140"/>
      <c r="LFG122" s="140"/>
      <c r="LFH122" s="140"/>
      <c r="LFI122" s="140"/>
      <c r="LFJ122" s="140"/>
      <c r="LFK122" s="140"/>
      <c r="LFL122" s="140"/>
      <c r="LFM122" s="140"/>
      <c r="LFN122" s="140"/>
      <c r="LFO122" s="140"/>
      <c r="LFP122" s="140"/>
      <c r="LFQ122" s="140"/>
      <c r="LFR122" s="140"/>
      <c r="LFS122" s="140"/>
      <c r="LFT122" s="140"/>
      <c r="LFU122" s="140"/>
      <c r="LFV122" s="140"/>
      <c r="LFW122" s="140"/>
      <c r="LFX122" s="140"/>
      <c r="LFY122" s="140"/>
      <c r="LFZ122" s="140"/>
      <c r="LGA122" s="140"/>
      <c r="LGB122" s="140"/>
      <c r="LGC122" s="140"/>
      <c r="LGD122" s="140"/>
      <c r="LGE122" s="140"/>
      <c r="LGF122" s="140"/>
      <c r="LGG122" s="140"/>
      <c r="LGH122" s="140"/>
      <c r="LGI122" s="140"/>
      <c r="LGJ122" s="140"/>
      <c r="LGK122" s="140"/>
      <c r="LGL122" s="140"/>
      <c r="LGM122" s="140"/>
      <c r="LGN122" s="140"/>
      <c r="LGO122" s="140"/>
      <c r="LGP122" s="140"/>
      <c r="LGQ122" s="140"/>
      <c r="LGR122" s="140"/>
      <c r="LGS122" s="140"/>
      <c r="LGT122" s="140"/>
      <c r="LGU122" s="140"/>
      <c r="LGV122" s="140"/>
      <c r="LGW122" s="140"/>
      <c r="LGX122" s="140"/>
      <c r="LGY122" s="140"/>
      <c r="LGZ122" s="140"/>
      <c r="LHA122" s="140"/>
      <c r="LHB122" s="140"/>
      <c r="LHC122" s="140"/>
      <c r="LHD122" s="140"/>
      <c r="LHE122" s="140"/>
      <c r="LHF122" s="140"/>
      <c r="LHG122" s="140"/>
      <c r="LHH122" s="140"/>
      <c r="LHI122" s="140"/>
      <c r="LHJ122" s="140"/>
      <c r="LHK122" s="140"/>
      <c r="LHL122" s="140"/>
      <c r="LHM122" s="140"/>
      <c r="LHN122" s="140"/>
      <c r="LHO122" s="140"/>
      <c r="LHP122" s="140"/>
      <c r="LHQ122" s="140"/>
      <c r="LHR122" s="140"/>
      <c r="LHS122" s="140"/>
      <c r="LHT122" s="140"/>
      <c r="LHU122" s="140"/>
      <c r="LHV122" s="140"/>
      <c r="LHW122" s="140"/>
      <c r="LHX122" s="140"/>
      <c r="LHY122" s="140"/>
      <c r="LHZ122" s="140"/>
      <c r="LIA122" s="140"/>
      <c r="LIB122" s="140"/>
      <c r="LIC122" s="140"/>
      <c r="LID122" s="140"/>
      <c r="LIE122" s="140"/>
      <c r="LIF122" s="140"/>
      <c r="LIG122" s="140"/>
      <c r="LIH122" s="140"/>
      <c r="LII122" s="140"/>
      <c r="LIJ122" s="140"/>
      <c r="LIK122" s="140"/>
      <c r="LIL122" s="140"/>
      <c r="LIM122" s="140"/>
      <c r="LIN122" s="140"/>
      <c r="LIO122" s="140"/>
      <c r="LIP122" s="140"/>
      <c r="LIQ122" s="140"/>
      <c r="LIR122" s="140"/>
      <c r="LIS122" s="140"/>
      <c r="LIT122" s="140"/>
      <c r="LIU122" s="140"/>
      <c r="LIV122" s="140"/>
      <c r="LIW122" s="140"/>
      <c r="LIX122" s="140"/>
      <c r="LIY122" s="140"/>
      <c r="LIZ122" s="140"/>
      <c r="LJA122" s="140"/>
      <c r="LJB122" s="140"/>
      <c r="LJC122" s="140"/>
      <c r="LJD122" s="140"/>
      <c r="LJE122" s="140"/>
      <c r="LJF122" s="140"/>
      <c r="LJG122" s="140"/>
      <c r="LJH122" s="140"/>
      <c r="LJI122" s="140"/>
      <c r="LJJ122" s="140"/>
      <c r="LJK122" s="140"/>
      <c r="LJL122" s="140"/>
      <c r="LJM122" s="140"/>
      <c r="LJN122" s="140"/>
      <c r="LJO122" s="140"/>
      <c r="LJP122" s="140"/>
      <c r="LJQ122" s="140"/>
      <c r="LJR122" s="140"/>
      <c r="LJS122" s="140"/>
      <c r="LJT122" s="140"/>
      <c r="LJU122" s="140"/>
      <c r="LJV122" s="140"/>
      <c r="LJW122" s="140"/>
      <c r="LJX122" s="140"/>
      <c r="LJY122" s="140"/>
      <c r="LJZ122" s="140"/>
      <c r="LKA122" s="140"/>
      <c r="LKB122" s="140"/>
      <c r="LKC122" s="140"/>
      <c r="LKD122" s="140"/>
      <c r="LKE122" s="140"/>
      <c r="LKF122" s="140"/>
      <c r="LKG122" s="140"/>
      <c r="LKH122" s="140"/>
      <c r="LKI122" s="140"/>
      <c r="LKJ122" s="140"/>
      <c r="LKK122" s="140"/>
      <c r="LKL122" s="140"/>
      <c r="LKM122" s="140"/>
      <c r="LKN122" s="140"/>
      <c r="LKO122" s="140"/>
      <c r="LKP122" s="140"/>
      <c r="LKQ122" s="140"/>
      <c r="LKR122" s="140"/>
      <c r="LKS122" s="140"/>
      <c r="LKT122" s="140"/>
      <c r="LKU122" s="140"/>
      <c r="LKV122" s="140"/>
      <c r="LKW122" s="140"/>
      <c r="LKX122" s="140"/>
      <c r="LKY122" s="140"/>
      <c r="LKZ122" s="140"/>
      <c r="LLA122" s="140"/>
      <c r="LLB122" s="140"/>
      <c r="LLC122" s="140"/>
      <c r="LLD122" s="140"/>
      <c r="LLE122" s="140"/>
      <c r="LLF122" s="140"/>
      <c r="LLG122" s="140"/>
      <c r="LLH122" s="140"/>
      <c r="LLI122" s="140"/>
      <c r="LLJ122" s="140"/>
      <c r="LLK122" s="140"/>
      <c r="LLL122" s="140"/>
      <c r="LLM122" s="140"/>
      <c r="LLN122" s="140"/>
      <c r="LLO122" s="140"/>
      <c r="LLP122" s="140"/>
      <c r="LLQ122" s="140"/>
      <c r="LLR122" s="140"/>
      <c r="LLS122" s="140"/>
      <c r="LLT122" s="140"/>
      <c r="LLU122" s="140"/>
      <c r="LLV122" s="140"/>
      <c r="LLW122" s="140"/>
      <c r="LLX122" s="140"/>
      <c r="LLY122" s="140"/>
      <c r="LLZ122" s="140"/>
      <c r="LMA122" s="140"/>
      <c r="LMB122" s="140"/>
      <c r="LMC122" s="140"/>
      <c r="LMD122" s="140"/>
      <c r="LME122" s="140"/>
      <c r="LMF122" s="140"/>
      <c r="LMG122" s="140"/>
      <c r="LMH122" s="140"/>
      <c r="LMI122" s="140"/>
      <c r="LMJ122" s="140"/>
      <c r="LMK122" s="140"/>
      <c r="LML122" s="140"/>
      <c r="LMM122" s="140"/>
      <c r="LMN122" s="140"/>
      <c r="LMO122" s="140"/>
      <c r="LMP122" s="140"/>
      <c r="LMQ122" s="140"/>
      <c r="LMR122" s="140"/>
      <c r="LMS122" s="140"/>
      <c r="LMT122" s="140"/>
      <c r="LMU122" s="140"/>
      <c r="LMV122" s="140"/>
      <c r="LMW122" s="140"/>
      <c r="LMX122" s="140"/>
      <c r="LMY122" s="140"/>
      <c r="LMZ122" s="140"/>
      <c r="LNA122" s="140"/>
      <c r="LNB122" s="140"/>
      <c r="LNC122" s="140"/>
      <c r="LND122" s="140"/>
      <c r="LNE122" s="140"/>
      <c r="LNF122" s="140"/>
      <c r="LNG122" s="140"/>
      <c r="LNH122" s="140"/>
      <c r="LNI122" s="140"/>
      <c r="LNJ122" s="140"/>
      <c r="LNK122" s="140"/>
      <c r="LNL122" s="140"/>
      <c r="LNM122" s="140"/>
      <c r="LNN122" s="140"/>
      <c r="LNO122" s="140"/>
      <c r="LNP122" s="140"/>
      <c r="LNQ122" s="140"/>
      <c r="LNR122" s="140"/>
      <c r="LNS122" s="140"/>
      <c r="LNT122" s="140"/>
      <c r="LNU122" s="140"/>
      <c r="LNV122" s="140"/>
      <c r="LNW122" s="140"/>
      <c r="LNX122" s="140"/>
      <c r="LNY122" s="140"/>
      <c r="LNZ122" s="140"/>
      <c r="LOA122" s="140"/>
      <c r="LOB122" s="140"/>
      <c r="LOC122" s="140"/>
      <c r="LOD122" s="140"/>
      <c r="LOE122" s="140"/>
      <c r="LOF122" s="140"/>
      <c r="LOG122" s="140"/>
      <c r="LOH122" s="140"/>
      <c r="LOI122" s="140"/>
      <c r="LOJ122" s="140"/>
      <c r="LOK122" s="140"/>
      <c r="LOL122" s="140"/>
      <c r="LOM122" s="140"/>
      <c r="LON122" s="140"/>
      <c r="LOO122" s="140"/>
      <c r="LOP122" s="140"/>
      <c r="LOQ122" s="140"/>
      <c r="LOR122" s="140"/>
      <c r="LOS122" s="140"/>
      <c r="LOT122" s="140"/>
      <c r="LOU122" s="140"/>
      <c r="LOV122" s="140"/>
      <c r="LOW122" s="140"/>
      <c r="LOX122" s="140"/>
      <c r="LOY122" s="140"/>
      <c r="LOZ122" s="140"/>
      <c r="LPA122" s="140"/>
      <c r="LPB122" s="140"/>
      <c r="LPC122" s="140"/>
      <c r="LPD122" s="140"/>
      <c r="LPE122" s="140"/>
      <c r="LPF122" s="140"/>
      <c r="LPG122" s="140"/>
      <c r="LPH122" s="140"/>
      <c r="LPI122" s="140"/>
      <c r="LPJ122" s="140"/>
      <c r="LPK122" s="140"/>
      <c r="LPL122" s="140"/>
      <c r="LPM122" s="140"/>
      <c r="LPN122" s="140"/>
      <c r="LPO122" s="140"/>
      <c r="LPP122" s="140"/>
      <c r="LPQ122" s="140"/>
      <c r="LPR122" s="140"/>
      <c r="LPS122" s="140"/>
      <c r="LPT122" s="140"/>
      <c r="LPU122" s="140"/>
      <c r="LPV122" s="140"/>
      <c r="LPW122" s="140"/>
      <c r="LPX122" s="140"/>
      <c r="LPY122" s="140"/>
      <c r="LPZ122" s="140"/>
      <c r="LQA122" s="140"/>
      <c r="LQB122" s="140"/>
      <c r="LQC122" s="140"/>
      <c r="LQD122" s="140"/>
      <c r="LQE122" s="140"/>
      <c r="LQF122" s="140"/>
      <c r="LQG122" s="140"/>
      <c r="LQH122" s="140"/>
      <c r="LQI122" s="140"/>
      <c r="LQJ122" s="140"/>
      <c r="LQK122" s="140"/>
      <c r="LQL122" s="140"/>
      <c r="LQM122" s="140"/>
      <c r="LQN122" s="140"/>
      <c r="LQO122" s="140"/>
      <c r="LQP122" s="140"/>
      <c r="LQQ122" s="140"/>
      <c r="LQR122" s="140"/>
      <c r="LQS122" s="140"/>
      <c r="LQT122" s="140"/>
      <c r="LQU122" s="140"/>
      <c r="LQV122" s="140"/>
      <c r="LQW122" s="140"/>
      <c r="LQX122" s="140"/>
      <c r="LQY122" s="140"/>
      <c r="LQZ122" s="140"/>
      <c r="LRA122" s="140"/>
      <c r="LRB122" s="140"/>
      <c r="LRC122" s="140"/>
      <c r="LRD122" s="140"/>
      <c r="LRE122" s="140"/>
      <c r="LRF122" s="140"/>
      <c r="LRG122" s="140"/>
      <c r="LRH122" s="140"/>
      <c r="LRI122" s="140"/>
      <c r="LRJ122" s="140"/>
      <c r="LRK122" s="140"/>
      <c r="LRL122" s="140"/>
      <c r="LRM122" s="140"/>
      <c r="LRN122" s="140"/>
      <c r="LRO122" s="140"/>
      <c r="LRP122" s="140"/>
      <c r="LRQ122" s="140"/>
      <c r="LRR122" s="140"/>
      <c r="LRS122" s="140"/>
      <c r="LRT122" s="140"/>
      <c r="LRU122" s="140"/>
      <c r="LRV122" s="140"/>
      <c r="LRW122" s="140"/>
      <c r="LRX122" s="140"/>
      <c r="LRY122" s="140"/>
      <c r="LRZ122" s="140"/>
      <c r="LSA122" s="140"/>
      <c r="LSB122" s="140"/>
      <c r="LSC122" s="140"/>
      <c r="LSD122" s="140"/>
      <c r="LSE122" s="140"/>
      <c r="LSF122" s="140"/>
      <c r="LSG122" s="140"/>
      <c r="LSH122" s="140"/>
      <c r="LSI122" s="140"/>
      <c r="LSJ122" s="140"/>
      <c r="LSK122" s="140"/>
      <c r="LSL122" s="140"/>
      <c r="LSM122" s="140"/>
      <c r="LSN122" s="140"/>
      <c r="LSO122" s="140"/>
      <c r="LSP122" s="140"/>
      <c r="LSQ122" s="140"/>
      <c r="LSR122" s="140"/>
      <c r="LSS122" s="140"/>
      <c r="LST122" s="140"/>
      <c r="LSU122" s="140"/>
      <c r="LSV122" s="140"/>
      <c r="LSW122" s="140"/>
      <c r="LSX122" s="140"/>
      <c r="LSY122" s="140"/>
      <c r="LSZ122" s="140"/>
      <c r="LTA122" s="140"/>
      <c r="LTB122" s="140"/>
      <c r="LTC122" s="140"/>
      <c r="LTD122" s="140"/>
      <c r="LTE122" s="140"/>
      <c r="LTF122" s="140"/>
      <c r="LTG122" s="140"/>
      <c r="LTH122" s="140"/>
      <c r="LTI122" s="140"/>
      <c r="LTJ122" s="140"/>
      <c r="LTK122" s="140"/>
      <c r="LTL122" s="140"/>
      <c r="LTM122" s="140"/>
      <c r="LTN122" s="140"/>
      <c r="LTO122" s="140"/>
      <c r="LTP122" s="140"/>
      <c r="LTQ122" s="140"/>
      <c r="LTR122" s="140"/>
      <c r="LTS122" s="140"/>
      <c r="LTT122" s="140"/>
      <c r="LTU122" s="140"/>
      <c r="LTV122" s="140"/>
      <c r="LTW122" s="140"/>
      <c r="LTX122" s="140"/>
      <c r="LTY122" s="140"/>
      <c r="LTZ122" s="140"/>
      <c r="LUA122" s="140"/>
      <c r="LUB122" s="140"/>
      <c r="LUC122" s="140"/>
      <c r="LUD122" s="140"/>
      <c r="LUE122" s="140"/>
      <c r="LUF122" s="140"/>
      <c r="LUG122" s="140"/>
      <c r="LUH122" s="140"/>
      <c r="LUI122" s="140"/>
      <c r="LUJ122" s="140"/>
      <c r="LUK122" s="140"/>
      <c r="LUL122" s="140"/>
      <c r="LUM122" s="140"/>
      <c r="LUN122" s="140"/>
      <c r="LUO122" s="140"/>
      <c r="LUP122" s="140"/>
      <c r="LUQ122" s="140"/>
      <c r="LUR122" s="140"/>
      <c r="LUS122" s="140"/>
      <c r="LUT122" s="140"/>
      <c r="LUU122" s="140"/>
      <c r="LUV122" s="140"/>
      <c r="LUW122" s="140"/>
      <c r="LUX122" s="140"/>
      <c r="LUY122" s="140"/>
      <c r="LUZ122" s="140"/>
      <c r="LVA122" s="140"/>
      <c r="LVB122" s="140"/>
      <c r="LVC122" s="140"/>
      <c r="LVD122" s="140"/>
      <c r="LVE122" s="140"/>
      <c r="LVF122" s="140"/>
      <c r="LVG122" s="140"/>
      <c r="LVH122" s="140"/>
      <c r="LVI122" s="140"/>
      <c r="LVJ122" s="140"/>
      <c r="LVK122" s="140"/>
      <c r="LVL122" s="140"/>
      <c r="LVM122" s="140"/>
      <c r="LVN122" s="140"/>
      <c r="LVO122" s="140"/>
      <c r="LVP122" s="140"/>
      <c r="LVQ122" s="140"/>
      <c r="LVR122" s="140"/>
      <c r="LVS122" s="140"/>
      <c r="LVT122" s="140"/>
      <c r="LVU122" s="140"/>
      <c r="LVV122" s="140"/>
      <c r="LVW122" s="140"/>
      <c r="LVX122" s="140"/>
      <c r="LVY122" s="140"/>
      <c r="LVZ122" s="140"/>
      <c r="LWA122" s="140"/>
      <c r="LWB122" s="140"/>
      <c r="LWC122" s="140"/>
      <c r="LWD122" s="140"/>
      <c r="LWE122" s="140"/>
      <c r="LWF122" s="140"/>
      <c r="LWG122" s="140"/>
      <c r="LWH122" s="140"/>
      <c r="LWI122" s="140"/>
      <c r="LWJ122" s="140"/>
      <c r="LWK122" s="140"/>
      <c r="LWL122" s="140"/>
      <c r="LWM122" s="140"/>
      <c r="LWN122" s="140"/>
      <c r="LWO122" s="140"/>
      <c r="LWP122" s="140"/>
      <c r="LWQ122" s="140"/>
      <c r="LWR122" s="140"/>
      <c r="LWS122" s="140"/>
      <c r="LWT122" s="140"/>
      <c r="LWU122" s="140"/>
      <c r="LWV122" s="140"/>
      <c r="LWW122" s="140"/>
      <c r="LWX122" s="140"/>
      <c r="LWY122" s="140"/>
      <c r="LWZ122" s="140"/>
      <c r="LXA122" s="140"/>
      <c r="LXB122" s="140"/>
      <c r="LXC122" s="140"/>
      <c r="LXD122" s="140"/>
      <c r="LXE122" s="140"/>
      <c r="LXF122" s="140"/>
      <c r="LXG122" s="140"/>
      <c r="LXH122" s="140"/>
      <c r="LXI122" s="140"/>
      <c r="LXJ122" s="140"/>
      <c r="LXK122" s="140"/>
      <c r="LXL122" s="140"/>
      <c r="LXM122" s="140"/>
      <c r="LXN122" s="140"/>
      <c r="LXO122" s="140"/>
      <c r="LXP122" s="140"/>
      <c r="LXQ122" s="140"/>
      <c r="LXR122" s="140"/>
      <c r="LXS122" s="140"/>
      <c r="LXT122" s="140"/>
      <c r="LXU122" s="140"/>
      <c r="LXV122" s="140"/>
      <c r="LXW122" s="140"/>
      <c r="LXX122" s="140"/>
      <c r="LXY122" s="140"/>
      <c r="LXZ122" s="140"/>
      <c r="LYA122" s="140"/>
      <c r="LYB122" s="140"/>
      <c r="LYC122" s="140"/>
      <c r="LYD122" s="140"/>
      <c r="LYE122" s="140"/>
      <c r="LYF122" s="140"/>
      <c r="LYG122" s="140"/>
      <c r="LYH122" s="140"/>
      <c r="LYI122" s="140"/>
      <c r="LYJ122" s="140"/>
      <c r="LYK122" s="140"/>
      <c r="LYL122" s="140"/>
      <c r="LYM122" s="140"/>
      <c r="LYN122" s="140"/>
      <c r="LYO122" s="140"/>
      <c r="LYP122" s="140"/>
      <c r="LYQ122" s="140"/>
      <c r="LYR122" s="140"/>
      <c r="LYS122" s="140"/>
      <c r="LYT122" s="140"/>
      <c r="LYU122" s="140"/>
      <c r="LYV122" s="140"/>
      <c r="LYW122" s="140"/>
      <c r="LYX122" s="140"/>
      <c r="LYY122" s="140"/>
      <c r="LYZ122" s="140"/>
      <c r="LZA122" s="140"/>
      <c r="LZB122" s="140"/>
      <c r="LZC122" s="140"/>
      <c r="LZD122" s="140"/>
      <c r="LZE122" s="140"/>
      <c r="LZF122" s="140"/>
      <c r="LZG122" s="140"/>
      <c r="LZH122" s="140"/>
      <c r="LZI122" s="140"/>
      <c r="LZJ122" s="140"/>
      <c r="LZK122" s="140"/>
      <c r="LZL122" s="140"/>
      <c r="LZM122" s="140"/>
      <c r="LZN122" s="140"/>
      <c r="LZO122" s="140"/>
      <c r="LZP122" s="140"/>
      <c r="LZQ122" s="140"/>
      <c r="LZR122" s="140"/>
      <c r="LZS122" s="140"/>
      <c r="LZT122" s="140"/>
      <c r="LZU122" s="140"/>
      <c r="LZV122" s="140"/>
      <c r="LZW122" s="140"/>
      <c r="LZX122" s="140"/>
      <c r="LZY122" s="140"/>
      <c r="LZZ122" s="140"/>
      <c r="MAA122" s="140"/>
      <c r="MAB122" s="140"/>
      <c r="MAC122" s="140"/>
      <c r="MAD122" s="140"/>
      <c r="MAE122" s="140"/>
      <c r="MAF122" s="140"/>
      <c r="MAG122" s="140"/>
      <c r="MAH122" s="140"/>
      <c r="MAI122" s="140"/>
      <c r="MAJ122" s="140"/>
      <c r="MAK122" s="140"/>
      <c r="MAL122" s="140"/>
      <c r="MAM122" s="140"/>
      <c r="MAN122" s="140"/>
      <c r="MAO122" s="140"/>
      <c r="MAP122" s="140"/>
      <c r="MAQ122" s="140"/>
      <c r="MAR122" s="140"/>
      <c r="MAS122" s="140"/>
      <c r="MAT122" s="140"/>
      <c r="MAU122" s="140"/>
      <c r="MAV122" s="140"/>
      <c r="MAW122" s="140"/>
      <c r="MAX122" s="140"/>
      <c r="MAY122" s="140"/>
      <c r="MAZ122" s="140"/>
      <c r="MBA122" s="140"/>
      <c r="MBB122" s="140"/>
      <c r="MBC122" s="140"/>
      <c r="MBD122" s="140"/>
      <c r="MBE122" s="140"/>
      <c r="MBF122" s="140"/>
      <c r="MBG122" s="140"/>
      <c r="MBH122" s="140"/>
      <c r="MBI122" s="140"/>
      <c r="MBJ122" s="140"/>
      <c r="MBK122" s="140"/>
      <c r="MBL122" s="140"/>
      <c r="MBM122" s="140"/>
      <c r="MBN122" s="140"/>
      <c r="MBO122" s="140"/>
      <c r="MBP122" s="140"/>
      <c r="MBQ122" s="140"/>
      <c r="MBR122" s="140"/>
      <c r="MBS122" s="140"/>
      <c r="MBT122" s="140"/>
      <c r="MBU122" s="140"/>
      <c r="MBV122" s="140"/>
      <c r="MBW122" s="140"/>
      <c r="MBX122" s="140"/>
      <c r="MBY122" s="140"/>
      <c r="MBZ122" s="140"/>
      <c r="MCA122" s="140"/>
      <c r="MCB122" s="140"/>
      <c r="MCC122" s="140"/>
      <c r="MCD122" s="140"/>
      <c r="MCE122" s="140"/>
      <c r="MCF122" s="140"/>
      <c r="MCG122" s="140"/>
      <c r="MCH122" s="140"/>
      <c r="MCI122" s="140"/>
      <c r="MCJ122" s="140"/>
      <c r="MCK122" s="140"/>
      <c r="MCL122" s="140"/>
      <c r="MCM122" s="140"/>
      <c r="MCN122" s="140"/>
      <c r="MCO122" s="140"/>
      <c r="MCP122" s="140"/>
      <c r="MCQ122" s="140"/>
      <c r="MCR122" s="140"/>
      <c r="MCS122" s="140"/>
      <c r="MCT122" s="140"/>
      <c r="MCU122" s="140"/>
      <c r="MCV122" s="140"/>
      <c r="MCW122" s="140"/>
      <c r="MCX122" s="140"/>
      <c r="MCY122" s="140"/>
      <c r="MCZ122" s="140"/>
      <c r="MDA122" s="140"/>
      <c r="MDB122" s="140"/>
      <c r="MDC122" s="140"/>
      <c r="MDD122" s="140"/>
      <c r="MDE122" s="140"/>
      <c r="MDF122" s="140"/>
      <c r="MDG122" s="140"/>
      <c r="MDH122" s="140"/>
      <c r="MDI122" s="140"/>
      <c r="MDJ122" s="140"/>
      <c r="MDK122" s="140"/>
      <c r="MDL122" s="140"/>
      <c r="MDM122" s="140"/>
      <c r="MDN122" s="140"/>
      <c r="MDO122" s="140"/>
      <c r="MDP122" s="140"/>
      <c r="MDQ122" s="140"/>
      <c r="MDR122" s="140"/>
      <c r="MDS122" s="140"/>
      <c r="MDT122" s="140"/>
      <c r="MDU122" s="140"/>
      <c r="MDV122" s="140"/>
      <c r="MDW122" s="140"/>
      <c r="MDX122" s="140"/>
      <c r="MDY122" s="140"/>
      <c r="MDZ122" s="140"/>
      <c r="MEA122" s="140"/>
      <c r="MEB122" s="140"/>
      <c r="MEC122" s="140"/>
      <c r="MED122" s="140"/>
      <c r="MEE122" s="140"/>
      <c r="MEF122" s="140"/>
      <c r="MEG122" s="140"/>
      <c r="MEH122" s="140"/>
      <c r="MEI122" s="140"/>
      <c r="MEJ122" s="140"/>
      <c r="MEK122" s="140"/>
      <c r="MEL122" s="140"/>
      <c r="MEM122" s="140"/>
      <c r="MEN122" s="140"/>
      <c r="MEO122" s="140"/>
      <c r="MEP122" s="140"/>
      <c r="MEQ122" s="140"/>
      <c r="MER122" s="140"/>
      <c r="MES122" s="140"/>
      <c r="MET122" s="140"/>
      <c r="MEU122" s="140"/>
      <c r="MEV122" s="140"/>
      <c r="MEW122" s="140"/>
      <c r="MEX122" s="140"/>
      <c r="MEY122" s="140"/>
      <c r="MEZ122" s="140"/>
      <c r="MFA122" s="140"/>
      <c r="MFB122" s="140"/>
      <c r="MFC122" s="140"/>
      <c r="MFD122" s="140"/>
      <c r="MFE122" s="140"/>
      <c r="MFF122" s="140"/>
      <c r="MFG122" s="140"/>
      <c r="MFH122" s="140"/>
      <c r="MFI122" s="140"/>
      <c r="MFJ122" s="140"/>
      <c r="MFK122" s="140"/>
      <c r="MFL122" s="140"/>
      <c r="MFM122" s="140"/>
      <c r="MFN122" s="140"/>
      <c r="MFO122" s="140"/>
      <c r="MFP122" s="140"/>
      <c r="MFQ122" s="140"/>
      <c r="MFR122" s="140"/>
      <c r="MFS122" s="140"/>
      <c r="MFT122" s="140"/>
      <c r="MFU122" s="140"/>
      <c r="MFV122" s="140"/>
      <c r="MFW122" s="140"/>
      <c r="MFX122" s="140"/>
      <c r="MFY122" s="140"/>
      <c r="MFZ122" s="140"/>
      <c r="MGA122" s="140"/>
      <c r="MGB122" s="140"/>
      <c r="MGC122" s="140"/>
      <c r="MGD122" s="140"/>
      <c r="MGE122" s="140"/>
      <c r="MGF122" s="140"/>
      <c r="MGG122" s="140"/>
      <c r="MGH122" s="140"/>
      <c r="MGI122" s="140"/>
      <c r="MGJ122" s="140"/>
      <c r="MGK122" s="140"/>
      <c r="MGL122" s="140"/>
      <c r="MGM122" s="140"/>
      <c r="MGN122" s="140"/>
      <c r="MGO122" s="140"/>
      <c r="MGP122" s="140"/>
      <c r="MGQ122" s="140"/>
      <c r="MGR122" s="140"/>
      <c r="MGS122" s="140"/>
      <c r="MGT122" s="140"/>
      <c r="MGU122" s="140"/>
      <c r="MGV122" s="140"/>
      <c r="MGW122" s="140"/>
      <c r="MGX122" s="140"/>
      <c r="MGY122" s="140"/>
      <c r="MGZ122" s="140"/>
      <c r="MHA122" s="140"/>
      <c r="MHB122" s="140"/>
      <c r="MHC122" s="140"/>
      <c r="MHD122" s="140"/>
      <c r="MHE122" s="140"/>
      <c r="MHF122" s="140"/>
      <c r="MHG122" s="140"/>
      <c r="MHH122" s="140"/>
      <c r="MHI122" s="140"/>
      <c r="MHJ122" s="140"/>
      <c r="MHK122" s="140"/>
      <c r="MHL122" s="140"/>
      <c r="MHM122" s="140"/>
      <c r="MHN122" s="140"/>
      <c r="MHO122" s="140"/>
      <c r="MHP122" s="140"/>
      <c r="MHQ122" s="140"/>
      <c r="MHR122" s="140"/>
      <c r="MHS122" s="140"/>
      <c r="MHT122" s="140"/>
      <c r="MHU122" s="140"/>
      <c r="MHV122" s="140"/>
      <c r="MHW122" s="140"/>
      <c r="MHX122" s="140"/>
      <c r="MHY122" s="140"/>
      <c r="MHZ122" s="140"/>
      <c r="MIA122" s="140"/>
      <c r="MIB122" s="140"/>
      <c r="MIC122" s="140"/>
      <c r="MID122" s="140"/>
      <c r="MIE122" s="140"/>
      <c r="MIF122" s="140"/>
      <c r="MIG122" s="140"/>
      <c r="MIH122" s="140"/>
      <c r="MII122" s="140"/>
      <c r="MIJ122" s="140"/>
      <c r="MIK122" s="140"/>
      <c r="MIL122" s="140"/>
      <c r="MIM122" s="140"/>
      <c r="MIN122" s="140"/>
      <c r="MIO122" s="140"/>
      <c r="MIP122" s="140"/>
      <c r="MIQ122" s="140"/>
      <c r="MIR122" s="140"/>
      <c r="MIS122" s="140"/>
      <c r="MIT122" s="140"/>
      <c r="MIU122" s="140"/>
      <c r="MIV122" s="140"/>
      <c r="MIW122" s="140"/>
      <c r="MIX122" s="140"/>
      <c r="MIY122" s="140"/>
      <c r="MIZ122" s="140"/>
      <c r="MJA122" s="140"/>
      <c r="MJB122" s="140"/>
      <c r="MJC122" s="140"/>
      <c r="MJD122" s="140"/>
      <c r="MJE122" s="140"/>
      <c r="MJF122" s="140"/>
      <c r="MJG122" s="140"/>
      <c r="MJH122" s="140"/>
      <c r="MJI122" s="140"/>
      <c r="MJJ122" s="140"/>
      <c r="MJK122" s="140"/>
      <c r="MJL122" s="140"/>
      <c r="MJM122" s="140"/>
      <c r="MJN122" s="140"/>
      <c r="MJO122" s="140"/>
      <c r="MJP122" s="140"/>
      <c r="MJQ122" s="140"/>
      <c r="MJR122" s="140"/>
      <c r="MJS122" s="140"/>
      <c r="MJT122" s="140"/>
      <c r="MJU122" s="140"/>
      <c r="MJV122" s="140"/>
      <c r="MJW122" s="140"/>
      <c r="MJX122" s="140"/>
      <c r="MJY122" s="140"/>
      <c r="MJZ122" s="140"/>
      <c r="MKA122" s="140"/>
      <c r="MKB122" s="140"/>
      <c r="MKC122" s="140"/>
      <c r="MKD122" s="140"/>
      <c r="MKE122" s="140"/>
      <c r="MKF122" s="140"/>
      <c r="MKG122" s="140"/>
      <c r="MKH122" s="140"/>
      <c r="MKI122" s="140"/>
      <c r="MKJ122" s="140"/>
      <c r="MKK122" s="140"/>
      <c r="MKL122" s="140"/>
      <c r="MKM122" s="140"/>
      <c r="MKN122" s="140"/>
      <c r="MKO122" s="140"/>
      <c r="MKP122" s="140"/>
      <c r="MKQ122" s="140"/>
      <c r="MKR122" s="140"/>
      <c r="MKS122" s="140"/>
      <c r="MKT122" s="140"/>
      <c r="MKU122" s="140"/>
      <c r="MKV122" s="140"/>
      <c r="MKW122" s="140"/>
      <c r="MKX122" s="140"/>
      <c r="MKY122" s="140"/>
      <c r="MKZ122" s="140"/>
      <c r="MLA122" s="140"/>
      <c r="MLB122" s="140"/>
      <c r="MLC122" s="140"/>
      <c r="MLD122" s="140"/>
      <c r="MLE122" s="140"/>
      <c r="MLF122" s="140"/>
      <c r="MLG122" s="140"/>
      <c r="MLH122" s="140"/>
      <c r="MLI122" s="140"/>
      <c r="MLJ122" s="140"/>
      <c r="MLK122" s="140"/>
      <c r="MLL122" s="140"/>
      <c r="MLM122" s="140"/>
      <c r="MLN122" s="140"/>
      <c r="MLO122" s="140"/>
      <c r="MLP122" s="140"/>
      <c r="MLQ122" s="140"/>
      <c r="MLR122" s="140"/>
      <c r="MLS122" s="140"/>
      <c r="MLT122" s="140"/>
      <c r="MLU122" s="140"/>
      <c r="MLV122" s="140"/>
      <c r="MLW122" s="140"/>
      <c r="MLX122" s="140"/>
      <c r="MLY122" s="140"/>
      <c r="MLZ122" s="140"/>
      <c r="MMA122" s="140"/>
      <c r="MMB122" s="140"/>
      <c r="MMC122" s="140"/>
      <c r="MMD122" s="140"/>
      <c r="MME122" s="140"/>
      <c r="MMF122" s="140"/>
      <c r="MMG122" s="140"/>
      <c r="MMH122" s="140"/>
      <c r="MMI122" s="140"/>
      <c r="MMJ122" s="140"/>
      <c r="MMK122" s="140"/>
      <c r="MML122" s="140"/>
      <c r="MMM122" s="140"/>
      <c r="MMN122" s="140"/>
      <c r="MMO122" s="140"/>
      <c r="MMP122" s="140"/>
      <c r="MMQ122" s="140"/>
      <c r="MMR122" s="140"/>
      <c r="MMS122" s="140"/>
      <c r="MMT122" s="140"/>
      <c r="MMU122" s="140"/>
      <c r="MMV122" s="140"/>
      <c r="MMW122" s="140"/>
      <c r="MMX122" s="140"/>
      <c r="MMY122" s="140"/>
      <c r="MMZ122" s="140"/>
      <c r="MNA122" s="140"/>
      <c r="MNB122" s="140"/>
      <c r="MNC122" s="140"/>
      <c r="MND122" s="140"/>
      <c r="MNE122" s="140"/>
      <c r="MNF122" s="140"/>
      <c r="MNG122" s="140"/>
      <c r="MNH122" s="140"/>
      <c r="MNI122" s="140"/>
      <c r="MNJ122" s="140"/>
      <c r="MNK122" s="140"/>
      <c r="MNL122" s="140"/>
      <c r="MNM122" s="140"/>
      <c r="MNN122" s="140"/>
      <c r="MNO122" s="140"/>
      <c r="MNP122" s="140"/>
      <c r="MNQ122" s="140"/>
      <c r="MNR122" s="140"/>
      <c r="MNS122" s="140"/>
      <c r="MNT122" s="140"/>
      <c r="MNU122" s="140"/>
      <c r="MNV122" s="140"/>
      <c r="MNW122" s="140"/>
      <c r="MNX122" s="140"/>
      <c r="MNY122" s="140"/>
      <c r="MNZ122" s="140"/>
      <c r="MOA122" s="140"/>
      <c r="MOB122" s="140"/>
      <c r="MOC122" s="140"/>
      <c r="MOD122" s="140"/>
      <c r="MOE122" s="140"/>
      <c r="MOF122" s="140"/>
      <c r="MOG122" s="140"/>
      <c r="MOH122" s="140"/>
      <c r="MOI122" s="140"/>
      <c r="MOJ122" s="140"/>
      <c r="MOK122" s="140"/>
      <c r="MOL122" s="140"/>
      <c r="MOM122" s="140"/>
      <c r="MON122" s="140"/>
      <c r="MOO122" s="140"/>
      <c r="MOP122" s="140"/>
      <c r="MOQ122" s="140"/>
      <c r="MOR122" s="140"/>
      <c r="MOS122" s="140"/>
      <c r="MOT122" s="140"/>
      <c r="MOU122" s="140"/>
      <c r="MOV122" s="140"/>
      <c r="MOW122" s="140"/>
      <c r="MOX122" s="140"/>
      <c r="MOY122" s="140"/>
      <c r="MOZ122" s="140"/>
      <c r="MPA122" s="140"/>
      <c r="MPB122" s="140"/>
      <c r="MPC122" s="140"/>
      <c r="MPD122" s="140"/>
      <c r="MPE122" s="140"/>
      <c r="MPF122" s="140"/>
      <c r="MPG122" s="140"/>
      <c r="MPH122" s="140"/>
      <c r="MPI122" s="140"/>
      <c r="MPJ122" s="140"/>
      <c r="MPK122" s="140"/>
      <c r="MPL122" s="140"/>
      <c r="MPM122" s="140"/>
      <c r="MPN122" s="140"/>
      <c r="MPO122" s="140"/>
      <c r="MPP122" s="140"/>
      <c r="MPQ122" s="140"/>
      <c r="MPR122" s="140"/>
      <c r="MPS122" s="140"/>
      <c r="MPT122" s="140"/>
      <c r="MPU122" s="140"/>
      <c r="MPV122" s="140"/>
      <c r="MPW122" s="140"/>
      <c r="MPX122" s="140"/>
      <c r="MPY122" s="140"/>
      <c r="MPZ122" s="140"/>
      <c r="MQA122" s="140"/>
      <c r="MQB122" s="140"/>
      <c r="MQC122" s="140"/>
      <c r="MQD122" s="140"/>
      <c r="MQE122" s="140"/>
      <c r="MQF122" s="140"/>
      <c r="MQG122" s="140"/>
      <c r="MQH122" s="140"/>
      <c r="MQI122" s="140"/>
      <c r="MQJ122" s="140"/>
      <c r="MQK122" s="140"/>
      <c r="MQL122" s="140"/>
      <c r="MQM122" s="140"/>
      <c r="MQN122" s="140"/>
      <c r="MQO122" s="140"/>
      <c r="MQP122" s="140"/>
      <c r="MQQ122" s="140"/>
      <c r="MQR122" s="140"/>
      <c r="MQS122" s="140"/>
      <c r="MQT122" s="140"/>
      <c r="MQU122" s="140"/>
      <c r="MQV122" s="140"/>
      <c r="MQW122" s="140"/>
      <c r="MQX122" s="140"/>
      <c r="MQY122" s="140"/>
      <c r="MQZ122" s="140"/>
      <c r="MRA122" s="140"/>
      <c r="MRB122" s="140"/>
      <c r="MRC122" s="140"/>
      <c r="MRD122" s="140"/>
      <c r="MRE122" s="140"/>
      <c r="MRF122" s="140"/>
      <c r="MRG122" s="140"/>
      <c r="MRH122" s="140"/>
      <c r="MRI122" s="140"/>
      <c r="MRJ122" s="140"/>
      <c r="MRK122" s="140"/>
      <c r="MRL122" s="140"/>
      <c r="MRM122" s="140"/>
      <c r="MRN122" s="140"/>
      <c r="MRO122" s="140"/>
      <c r="MRP122" s="140"/>
      <c r="MRQ122" s="140"/>
      <c r="MRR122" s="140"/>
      <c r="MRS122" s="140"/>
      <c r="MRT122" s="140"/>
      <c r="MRU122" s="140"/>
      <c r="MRV122" s="140"/>
      <c r="MRW122" s="140"/>
      <c r="MRX122" s="140"/>
      <c r="MRY122" s="140"/>
      <c r="MRZ122" s="140"/>
      <c r="MSA122" s="140"/>
      <c r="MSB122" s="140"/>
      <c r="MSC122" s="140"/>
      <c r="MSD122" s="140"/>
      <c r="MSE122" s="140"/>
      <c r="MSF122" s="140"/>
      <c r="MSG122" s="140"/>
      <c r="MSH122" s="140"/>
      <c r="MSI122" s="140"/>
      <c r="MSJ122" s="140"/>
      <c r="MSK122" s="140"/>
      <c r="MSL122" s="140"/>
      <c r="MSM122" s="140"/>
      <c r="MSN122" s="140"/>
      <c r="MSO122" s="140"/>
      <c r="MSP122" s="140"/>
      <c r="MSQ122" s="140"/>
      <c r="MSR122" s="140"/>
      <c r="MSS122" s="140"/>
      <c r="MST122" s="140"/>
      <c r="MSU122" s="140"/>
      <c r="MSV122" s="140"/>
      <c r="MSW122" s="140"/>
      <c r="MSX122" s="140"/>
      <c r="MSY122" s="140"/>
      <c r="MSZ122" s="140"/>
      <c r="MTA122" s="140"/>
      <c r="MTB122" s="140"/>
      <c r="MTC122" s="140"/>
      <c r="MTD122" s="140"/>
      <c r="MTE122" s="140"/>
      <c r="MTF122" s="140"/>
      <c r="MTG122" s="140"/>
      <c r="MTH122" s="140"/>
      <c r="MTI122" s="140"/>
      <c r="MTJ122" s="140"/>
      <c r="MTK122" s="140"/>
      <c r="MTL122" s="140"/>
      <c r="MTM122" s="140"/>
      <c r="MTN122" s="140"/>
      <c r="MTO122" s="140"/>
      <c r="MTP122" s="140"/>
      <c r="MTQ122" s="140"/>
      <c r="MTR122" s="140"/>
      <c r="MTS122" s="140"/>
      <c r="MTT122" s="140"/>
      <c r="MTU122" s="140"/>
      <c r="MTV122" s="140"/>
      <c r="MTW122" s="140"/>
      <c r="MTX122" s="140"/>
      <c r="MTY122" s="140"/>
      <c r="MTZ122" s="140"/>
      <c r="MUA122" s="140"/>
      <c r="MUB122" s="140"/>
      <c r="MUC122" s="140"/>
      <c r="MUD122" s="140"/>
      <c r="MUE122" s="140"/>
      <c r="MUF122" s="140"/>
      <c r="MUG122" s="140"/>
      <c r="MUH122" s="140"/>
      <c r="MUI122" s="140"/>
      <c r="MUJ122" s="140"/>
      <c r="MUK122" s="140"/>
      <c r="MUL122" s="140"/>
      <c r="MUM122" s="140"/>
      <c r="MUN122" s="140"/>
      <c r="MUO122" s="140"/>
      <c r="MUP122" s="140"/>
      <c r="MUQ122" s="140"/>
      <c r="MUR122" s="140"/>
      <c r="MUS122" s="140"/>
      <c r="MUT122" s="140"/>
      <c r="MUU122" s="140"/>
      <c r="MUV122" s="140"/>
      <c r="MUW122" s="140"/>
      <c r="MUX122" s="140"/>
      <c r="MUY122" s="140"/>
      <c r="MUZ122" s="140"/>
      <c r="MVA122" s="140"/>
      <c r="MVB122" s="140"/>
      <c r="MVC122" s="140"/>
      <c r="MVD122" s="140"/>
      <c r="MVE122" s="140"/>
      <c r="MVF122" s="140"/>
      <c r="MVG122" s="140"/>
      <c r="MVH122" s="140"/>
      <c r="MVI122" s="140"/>
      <c r="MVJ122" s="140"/>
      <c r="MVK122" s="140"/>
      <c r="MVL122" s="140"/>
      <c r="MVM122" s="140"/>
      <c r="MVN122" s="140"/>
      <c r="MVO122" s="140"/>
      <c r="MVP122" s="140"/>
      <c r="MVQ122" s="140"/>
      <c r="MVR122" s="140"/>
      <c r="MVS122" s="140"/>
      <c r="MVT122" s="140"/>
      <c r="MVU122" s="140"/>
      <c r="MVV122" s="140"/>
      <c r="MVW122" s="140"/>
      <c r="MVX122" s="140"/>
      <c r="MVY122" s="140"/>
      <c r="MVZ122" s="140"/>
      <c r="MWA122" s="140"/>
      <c r="MWB122" s="140"/>
      <c r="MWC122" s="140"/>
      <c r="MWD122" s="140"/>
      <c r="MWE122" s="140"/>
      <c r="MWF122" s="140"/>
      <c r="MWG122" s="140"/>
      <c r="MWH122" s="140"/>
      <c r="MWI122" s="140"/>
      <c r="MWJ122" s="140"/>
      <c r="MWK122" s="140"/>
      <c r="MWL122" s="140"/>
      <c r="MWM122" s="140"/>
      <c r="MWN122" s="140"/>
      <c r="MWO122" s="140"/>
      <c r="MWP122" s="140"/>
      <c r="MWQ122" s="140"/>
      <c r="MWR122" s="140"/>
      <c r="MWS122" s="140"/>
      <c r="MWT122" s="140"/>
      <c r="MWU122" s="140"/>
      <c r="MWV122" s="140"/>
      <c r="MWW122" s="140"/>
      <c r="MWX122" s="140"/>
      <c r="MWY122" s="140"/>
      <c r="MWZ122" s="140"/>
      <c r="MXA122" s="140"/>
      <c r="MXB122" s="140"/>
      <c r="MXC122" s="140"/>
      <c r="MXD122" s="140"/>
      <c r="MXE122" s="140"/>
      <c r="MXF122" s="140"/>
      <c r="MXG122" s="140"/>
      <c r="MXH122" s="140"/>
      <c r="MXI122" s="140"/>
      <c r="MXJ122" s="140"/>
      <c r="MXK122" s="140"/>
      <c r="MXL122" s="140"/>
      <c r="MXM122" s="140"/>
      <c r="MXN122" s="140"/>
      <c r="MXO122" s="140"/>
      <c r="MXP122" s="140"/>
      <c r="MXQ122" s="140"/>
      <c r="MXR122" s="140"/>
      <c r="MXS122" s="140"/>
      <c r="MXT122" s="140"/>
      <c r="MXU122" s="140"/>
      <c r="MXV122" s="140"/>
      <c r="MXW122" s="140"/>
      <c r="MXX122" s="140"/>
      <c r="MXY122" s="140"/>
      <c r="MXZ122" s="140"/>
      <c r="MYA122" s="140"/>
      <c r="MYB122" s="140"/>
      <c r="MYC122" s="140"/>
      <c r="MYD122" s="140"/>
      <c r="MYE122" s="140"/>
      <c r="MYF122" s="140"/>
      <c r="MYG122" s="140"/>
      <c r="MYH122" s="140"/>
      <c r="MYI122" s="140"/>
      <c r="MYJ122" s="140"/>
      <c r="MYK122" s="140"/>
      <c r="MYL122" s="140"/>
      <c r="MYM122" s="140"/>
      <c r="MYN122" s="140"/>
      <c r="MYO122" s="140"/>
      <c r="MYP122" s="140"/>
      <c r="MYQ122" s="140"/>
      <c r="MYR122" s="140"/>
      <c r="MYS122" s="140"/>
      <c r="MYT122" s="140"/>
      <c r="MYU122" s="140"/>
      <c r="MYV122" s="140"/>
      <c r="MYW122" s="140"/>
      <c r="MYX122" s="140"/>
      <c r="MYY122" s="140"/>
      <c r="MYZ122" s="140"/>
      <c r="MZA122" s="140"/>
      <c r="MZB122" s="140"/>
      <c r="MZC122" s="140"/>
      <c r="MZD122" s="140"/>
      <c r="MZE122" s="140"/>
      <c r="MZF122" s="140"/>
      <c r="MZG122" s="140"/>
      <c r="MZH122" s="140"/>
      <c r="MZI122" s="140"/>
      <c r="MZJ122" s="140"/>
      <c r="MZK122" s="140"/>
      <c r="MZL122" s="140"/>
      <c r="MZM122" s="140"/>
      <c r="MZN122" s="140"/>
      <c r="MZO122" s="140"/>
      <c r="MZP122" s="140"/>
      <c r="MZQ122" s="140"/>
      <c r="MZR122" s="140"/>
      <c r="MZS122" s="140"/>
      <c r="MZT122" s="140"/>
      <c r="MZU122" s="140"/>
      <c r="MZV122" s="140"/>
      <c r="MZW122" s="140"/>
      <c r="MZX122" s="140"/>
      <c r="MZY122" s="140"/>
      <c r="MZZ122" s="140"/>
      <c r="NAA122" s="140"/>
      <c r="NAB122" s="140"/>
      <c r="NAC122" s="140"/>
      <c r="NAD122" s="140"/>
      <c r="NAE122" s="140"/>
      <c r="NAF122" s="140"/>
      <c r="NAG122" s="140"/>
      <c r="NAH122" s="140"/>
      <c r="NAI122" s="140"/>
      <c r="NAJ122" s="140"/>
      <c r="NAK122" s="140"/>
      <c r="NAL122" s="140"/>
      <c r="NAM122" s="140"/>
      <c r="NAN122" s="140"/>
      <c r="NAO122" s="140"/>
      <c r="NAP122" s="140"/>
      <c r="NAQ122" s="140"/>
      <c r="NAR122" s="140"/>
      <c r="NAS122" s="140"/>
      <c r="NAT122" s="140"/>
      <c r="NAU122" s="140"/>
      <c r="NAV122" s="140"/>
      <c r="NAW122" s="140"/>
      <c r="NAX122" s="140"/>
      <c r="NAY122" s="140"/>
      <c r="NAZ122" s="140"/>
      <c r="NBA122" s="140"/>
      <c r="NBB122" s="140"/>
      <c r="NBC122" s="140"/>
      <c r="NBD122" s="140"/>
      <c r="NBE122" s="140"/>
      <c r="NBF122" s="140"/>
      <c r="NBG122" s="140"/>
      <c r="NBH122" s="140"/>
      <c r="NBI122" s="140"/>
      <c r="NBJ122" s="140"/>
      <c r="NBK122" s="140"/>
      <c r="NBL122" s="140"/>
      <c r="NBM122" s="140"/>
      <c r="NBN122" s="140"/>
      <c r="NBO122" s="140"/>
      <c r="NBP122" s="140"/>
      <c r="NBQ122" s="140"/>
      <c r="NBR122" s="140"/>
      <c r="NBS122" s="140"/>
      <c r="NBT122" s="140"/>
      <c r="NBU122" s="140"/>
      <c r="NBV122" s="140"/>
      <c r="NBW122" s="140"/>
      <c r="NBX122" s="140"/>
      <c r="NBY122" s="140"/>
      <c r="NBZ122" s="140"/>
      <c r="NCA122" s="140"/>
      <c r="NCB122" s="140"/>
      <c r="NCC122" s="140"/>
      <c r="NCD122" s="140"/>
      <c r="NCE122" s="140"/>
      <c r="NCF122" s="140"/>
      <c r="NCG122" s="140"/>
      <c r="NCH122" s="140"/>
      <c r="NCI122" s="140"/>
      <c r="NCJ122" s="140"/>
      <c r="NCK122" s="140"/>
      <c r="NCL122" s="140"/>
      <c r="NCM122" s="140"/>
      <c r="NCN122" s="140"/>
      <c r="NCO122" s="140"/>
      <c r="NCP122" s="140"/>
      <c r="NCQ122" s="140"/>
      <c r="NCR122" s="140"/>
      <c r="NCS122" s="140"/>
      <c r="NCT122" s="140"/>
      <c r="NCU122" s="140"/>
      <c r="NCV122" s="140"/>
      <c r="NCW122" s="140"/>
      <c r="NCX122" s="140"/>
      <c r="NCY122" s="140"/>
      <c r="NCZ122" s="140"/>
      <c r="NDA122" s="140"/>
      <c r="NDB122" s="140"/>
      <c r="NDC122" s="140"/>
      <c r="NDD122" s="140"/>
      <c r="NDE122" s="140"/>
      <c r="NDF122" s="140"/>
      <c r="NDG122" s="140"/>
      <c r="NDH122" s="140"/>
      <c r="NDI122" s="140"/>
      <c r="NDJ122" s="140"/>
      <c r="NDK122" s="140"/>
      <c r="NDL122" s="140"/>
      <c r="NDM122" s="140"/>
      <c r="NDN122" s="140"/>
      <c r="NDO122" s="140"/>
      <c r="NDP122" s="140"/>
      <c r="NDQ122" s="140"/>
      <c r="NDR122" s="140"/>
      <c r="NDS122" s="140"/>
      <c r="NDT122" s="140"/>
      <c r="NDU122" s="140"/>
      <c r="NDV122" s="140"/>
      <c r="NDW122" s="140"/>
      <c r="NDX122" s="140"/>
      <c r="NDY122" s="140"/>
      <c r="NDZ122" s="140"/>
      <c r="NEA122" s="140"/>
      <c r="NEB122" s="140"/>
      <c r="NEC122" s="140"/>
      <c r="NED122" s="140"/>
      <c r="NEE122" s="140"/>
      <c r="NEF122" s="140"/>
      <c r="NEG122" s="140"/>
      <c r="NEH122" s="140"/>
      <c r="NEI122" s="140"/>
      <c r="NEJ122" s="140"/>
      <c r="NEK122" s="140"/>
      <c r="NEL122" s="140"/>
      <c r="NEM122" s="140"/>
      <c r="NEN122" s="140"/>
      <c r="NEO122" s="140"/>
      <c r="NEP122" s="140"/>
      <c r="NEQ122" s="140"/>
      <c r="NER122" s="140"/>
      <c r="NES122" s="140"/>
      <c r="NET122" s="140"/>
      <c r="NEU122" s="140"/>
      <c r="NEV122" s="140"/>
      <c r="NEW122" s="140"/>
      <c r="NEX122" s="140"/>
      <c r="NEY122" s="140"/>
      <c r="NEZ122" s="140"/>
      <c r="NFA122" s="140"/>
      <c r="NFB122" s="140"/>
      <c r="NFC122" s="140"/>
      <c r="NFD122" s="140"/>
      <c r="NFE122" s="140"/>
      <c r="NFF122" s="140"/>
      <c r="NFG122" s="140"/>
      <c r="NFH122" s="140"/>
      <c r="NFI122" s="140"/>
      <c r="NFJ122" s="140"/>
      <c r="NFK122" s="140"/>
      <c r="NFL122" s="140"/>
      <c r="NFM122" s="140"/>
      <c r="NFN122" s="140"/>
      <c r="NFO122" s="140"/>
      <c r="NFP122" s="140"/>
      <c r="NFQ122" s="140"/>
      <c r="NFR122" s="140"/>
      <c r="NFS122" s="140"/>
      <c r="NFT122" s="140"/>
      <c r="NFU122" s="140"/>
      <c r="NFV122" s="140"/>
      <c r="NFW122" s="140"/>
      <c r="NFX122" s="140"/>
      <c r="NFY122" s="140"/>
      <c r="NFZ122" s="140"/>
      <c r="NGA122" s="140"/>
      <c r="NGB122" s="140"/>
      <c r="NGC122" s="140"/>
      <c r="NGD122" s="140"/>
      <c r="NGE122" s="140"/>
      <c r="NGF122" s="140"/>
      <c r="NGG122" s="140"/>
      <c r="NGH122" s="140"/>
      <c r="NGI122" s="140"/>
      <c r="NGJ122" s="140"/>
      <c r="NGK122" s="140"/>
      <c r="NGL122" s="140"/>
      <c r="NGM122" s="140"/>
      <c r="NGN122" s="140"/>
      <c r="NGO122" s="140"/>
      <c r="NGP122" s="140"/>
      <c r="NGQ122" s="140"/>
      <c r="NGR122" s="140"/>
      <c r="NGS122" s="140"/>
      <c r="NGT122" s="140"/>
      <c r="NGU122" s="140"/>
      <c r="NGV122" s="140"/>
      <c r="NGW122" s="140"/>
      <c r="NGX122" s="140"/>
      <c r="NGY122" s="140"/>
      <c r="NGZ122" s="140"/>
      <c r="NHA122" s="140"/>
      <c r="NHB122" s="140"/>
      <c r="NHC122" s="140"/>
      <c r="NHD122" s="140"/>
      <c r="NHE122" s="140"/>
      <c r="NHF122" s="140"/>
      <c r="NHG122" s="140"/>
      <c r="NHH122" s="140"/>
      <c r="NHI122" s="140"/>
      <c r="NHJ122" s="140"/>
      <c r="NHK122" s="140"/>
      <c r="NHL122" s="140"/>
      <c r="NHM122" s="140"/>
      <c r="NHN122" s="140"/>
      <c r="NHO122" s="140"/>
      <c r="NHP122" s="140"/>
      <c r="NHQ122" s="140"/>
      <c r="NHR122" s="140"/>
      <c r="NHS122" s="140"/>
      <c r="NHT122" s="140"/>
      <c r="NHU122" s="140"/>
      <c r="NHV122" s="140"/>
      <c r="NHW122" s="140"/>
      <c r="NHX122" s="140"/>
      <c r="NHY122" s="140"/>
      <c r="NHZ122" s="140"/>
      <c r="NIA122" s="140"/>
      <c r="NIB122" s="140"/>
      <c r="NIC122" s="140"/>
      <c r="NID122" s="140"/>
      <c r="NIE122" s="140"/>
      <c r="NIF122" s="140"/>
      <c r="NIG122" s="140"/>
      <c r="NIH122" s="140"/>
      <c r="NII122" s="140"/>
      <c r="NIJ122" s="140"/>
      <c r="NIK122" s="140"/>
      <c r="NIL122" s="140"/>
      <c r="NIM122" s="140"/>
      <c r="NIN122" s="140"/>
      <c r="NIO122" s="140"/>
      <c r="NIP122" s="140"/>
      <c r="NIQ122" s="140"/>
      <c r="NIR122" s="140"/>
      <c r="NIS122" s="140"/>
      <c r="NIT122" s="140"/>
      <c r="NIU122" s="140"/>
      <c r="NIV122" s="140"/>
      <c r="NIW122" s="140"/>
      <c r="NIX122" s="140"/>
      <c r="NIY122" s="140"/>
      <c r="NIZ122" s="140"/>
      <c r="NJA122" s="140"/>
      <c r="NJB122" s="140"/>
      <c r="NJC122" s="140"/>
      <c r="NJD122" s="140"/>
      <c r="NJE122" s="140"/>
      <c r="NJF122" s="140"/>
      <c r="NJG122" s="140"/>
      <c r="NJH122" s="140"/>
      <c r="NJI122" s="140"/>
      <c r="NJJ122" s="140"/>
      <c r="NJK122" s="140"/>
      <c r="NJL122" s="140"/>
      <c r="NJM122" s="140"/>
      <c r="NJN122" s="140"/>
      <c r="NJO122" s="140"/>
      <c r="NJP122" s="140"/>
      <c r="NJQ122" s="140"/>
      <c r="NJR122" s="140"/>
      <c r="NJS122" s="140"/>
      <c r="NJT122" s="140"/>
      <c r="NJU122" s="140"/>
      <c r="NJV122" s="140"/>
      <c r="NJW122" s="140"/>
      <c r="NJX122" s="140"/>
      <c r="NJY122" s="140"/>
      <c r="NJZ122" s="140"/>
      <c r="NKA122" s="140"/>
      <c r="NKB122" s="140"/>
      <c r="NKC122" s="140"/>
      <c r="NKD122" s="140"/>
      <c r="NKE122" s="140"/>
      <c r="NKF122" s="140"/>
      <c r="NKG122" s="140"/>
      <c r="NKH122" s="140"/>
      <c r="NKI122" s="140"/>
      <c r="NKJ122" s="140"/>
      <c r="NKK122" s="140"/>
      <c r="NKL122" s="140"/>
      <c r="NKM122" s="140"/>
      <c r="NKN122" s="140"/>
      <c r="NKO122" s="140"/>
      <c r="NKP122" s="140"/>
      <c r="NKQ122" s="140"/>
      <c r="NKR122" s="140"/>
      <c r="NKS122" s="140"/>
      <c r="NKT122" s="140"/>
      <c r="NKU122" s="140"/>
      <c r="NKV122" s="140"/>
      <c r="NKW122" s="140"/>
      <c r="NKX122" s="140"/>
      <c r="NKY122" s="140"/>
      <c r="NKZ122" s="140"/>
      <c r="NLA122" s="140"/>
      <c r="NLB122" s="140"/>
      <c r="NLC122" s="140"/>
      <c r="NLD122" s="140"/>
      <c r="NLE122" s="140"/>
      <c r="NLF122" s="140"/>
      <c r="NLG122" s="140"/>
      <c r="NLH122" s="140"/>
      <c r="NLI122" s="140"/>
      <c r="NLJ122" s="140"/>
      <c r="NLK122" s="140"/>
      <c r="NLL122" s="140"/>
      <c r="NLM122" s="140"/>
      <c r="NLN122" s="140"/>
      <c r="NLO122" s="140"/>
      <c r="NLP122" s="140"/>
      <c r="NLQ122" s="140"/>
      <c r="NLR122" s="140"/>
      <c r="NLS122" s="140"/>
      <c r="NLT122" s="140"/>
      <c r="NLU122" s="140"/>
      <c r="NLV122" s="140"/>
      <c r="NLW122" s="140"/>
      <c r="NLX122" s="140"/>
      <c r="NLY122" s="140"/>
      <c r="NLZ122" s="140"/>
      <c r="NMA122" s="140"/>
      <c r="NMB122" s="140"/>
      <c r="NMC122" s="140"/>
      <c r="NMD122" s="140"/>
      <c r="NME122" s="140"/>
      <c r="NMF122" s="140"/>
      <c r="NMG122" s="140"/>
      <c r="NMH122" s="140"/>
      <c r="NMI122" s="140"/>
      <c r="NMJ122" s="140"/>
      <c r="NMK122" s="140"/>
      <c r="NML122" s="140"/>
      <c r="NMM122" s="140"/>
      <c r="NMN122" s="140"/>
      <c r="NMO122" s="140"/>
      <c r="NMP122" s="140"/>
      <c r="NMQ122" s="140"/>
      <c r="NMR122" s="140"/>
      <c r="NMS122" s="140"/>
      <c r="NMT122" s="140"/>
      <c r="NMU122" s="140"/>
      <c r="NMV122" s="140"/>
      <c r="NMW122" s="140"/>
      <c r="NMX122" s="140"/>
      <c r="NMY122" s="140"/>
      <c r="NMZ122" s="140"/>
      <c r="NNA122" s="140"/>
      <c r="NNB122" s="140"/>
      <c r="NNC122" s="140"/>
      <c r="NND122" s="140"/>
      <c r="NNE122" s="140"/>
      <c r="NNF122" s="140"/>
      <c r="NNG122" s="140"/>
      <c r="NNH122" s="140"/>
      <c r="NNI122" s="140"/>
      <c r="NNJ122" s="140"/>
      <c r="NNK122" s="140"/>
      <c r="NNL122" s="140"/>
      <c r="NNM122" s="140"/>
      <c r="NNN122" s="140"/>
      <c r="NNO122" s="140"/>
      <c r="NNP122" s="140"/>
      <c r="NNQ122" s="140"/>
      <c r="NNR122" s="140"/>
      <c r="NNS122" s="140"/>
      <c r="NNT122" s="140"/>
      <c r="NNU122" s="140"/>
      <c r="NNV122" s="140"/>
      <c r="NNW122" s="140"/>
      <c r="NNX122" s="140"/>
      <c r="NNY122" s="140"/>
      <c r="NNZ122" s="140"/>
      <c r="NOA122" s="140"/>
      <c r="NOB122" s="140"/>
      <c r="NOC122" s="140"/>
      <c r="NOD122" s="140"/>
      <c r="NOE122" s="140"/>
      <c r="NOF122" s="140"/>
      <c r="NOG122" s="140"/>
      <c r="NOH122" s="140"/>
      <c r="NOI122" s="140"/>
      <c r="NOJ122" s="140"/>
      <c r="NOK122" s="140"/>
      <c r="NOL122" s="140"/>
      <c r="NOM122" s="140"/>
      <c r="NON122" s="140"/>
      <c r="NOO122" s="140"/>
      <c r="NOP122" s="140"/>
      <c r="NOQ122" s="140"/>
      <c r="NOR122" s="140"/>
      <c r="NOS122" s="140"/>
      <c r="NOT122" s="140"/>
      <c r="NOU122" s="140"/>
      <c r="NOV122" s="140"/>
      <c r="NOW122" s="140"/>
      <c r="NOX122" s="140"/>
      <c r="NOY122" s="140"/>
      <c r="NOZ122" s="140"/>
      <c r="NPA122" s="140"/>
      <c r="NPB122" s="140"/>
      <c r="NPC122" s="140"/>
      <c r="NPD122" s="140"/>
      <c r="NPE122" s="140"/>
      <c r="NPF122" s="140"/>
      <c r="NPG122" s="140"/>
      <c r="NPH122" s="140"/>
      <c r="NPI122" s="140"/>
      <c r="NPJ122" s="140"/>
      <c r="NPK122" s="140"/>
      <c r="NPL122" s="140"/>
      <c r="NPM122" s="140"/>
      <c r="NPN122" s="140"/>
      <c r="NPO122" s="140"/>
      <c r="NPP122" s="140"/>
      <c r="NPQ122" s="140"/>
      <c r="NPR122" s="140"/>
      <c r="NPS122" s="140"/>
      <c r="NPT122" s="140"/>
      <c r="NPU122" s="140"/>
      <c r="NPV122" s="140"/>
      <c r="NPW122" s="140"/>
      <c r="NPX122" s="140"/>
      <c r="NPY122" s="140"/>
      <c r="NPZ122" s="140"/>
      <c r="NQA122" s="140"/>
      <c r="NQB122" s="140"/>
      <c r="NQC122" s="140"/>
      <c r="NQD122" s="140"/>
      <c r="NQE122" s="140"/>
      <c r="NQF122" s="140"/>
      <c r="NQG122" s="140"/>
      <c r="NQH122" s="140"/>
      <c r="NQI122" s="140"/>
      <c r="NQJ122" s="140"/>
      <c r="NQK122" s="140"/>
      <c r="NQL122" s="140"/>
      <c r="NQM122" s="140"/>
      <c r="NQN122" s="140"/>
      <c r="NQO122" s="140"/>
      <c r="NQP122" s="140"/>
      <c r="NQQ122" s="140"/>
      <c r="NQR122" s="140"/>
      <c r="NQS122" s="140"/>
      <c r="NQT122" s="140"/>
      <c r="NQU122" s="140"/>
      <c r="NQV122" s="140"/>
      <c r="NQW122" s="140"/>
      <c r="NQX122" s="140"/>
      <c r="NQY122" s="140"/>
      <c r="NQZ122" s="140"/>
      <c r="NRA122" s="140"/>
      <c r="NRB122" s="140"/>
      <c r="NRC122" s="140"/>
      <c r="NRD122" s="140"/>
      <c r="NRE122" s="140"/>
      <c r="NRF122" s="140"/>
      <c r="NRG122" s="140"/>
      <c r="NRH122" s="140"/>
      <c r="NRI122" s="140"/>
      <c r="NRJ122" s="140"/>
      <c r="NRK122" s="140"/>
      <c r="NRL122" s="140"/>
      <c r="NRM122" s="140"/>
      <c r="NRN122" s="140"/>
      <c r="NRO122" s="140"/>
      <c r="NRP122" s="140"/>
      <c r="NRQ122" s="140"/>
      <c r="NRR122" s="140"/>
      <c r="NRS122" s="140"/>
      <c r="NRT122" s="140"/>
      <c r="NRU122" s="140"/>
      <c r="NRV122" s="140"/>
      <c r="NRW122" s="140"/>
      <c r="NRX122" s="140"/>
      <c r="NRY122" s="140"/>
      <c r="NRZ122" s="140"/>
      <c r="NSA122" s="140"/>
      <c r="NSB122" s="140"/>
      <c r="NSC122" s="140"/>
      <c r="NSD122" s="140"/>
      <c r="NSE122" s="140"/>
      <c r="NSF122" s="140"/>
      <c r="NSG122" s="140"/>
      <c r="NSH122" s="140"/>
      <c r="NSI122" s="140"/>
      <c r="NSJ122" s="140"/>
      <c r="NSK122" s="140"/>
      <c r="NSL122" s="140"/>
      <c r="NSM122" s="140"/>
      <c r="NSN122" s="140"/>
      <c r="NSO122" s="140"/>
      <c r="NSP122" s="140"/>
      <c r="NSQ122" s="140"/>
      <c r="NSR122" s="140"/>
      <c r="NSS122" s="140"/>
      <c r="NST122" s="140"/>
      <c r="NSU122" s="140"/>
      <c r="NSV122" s="140"/>
      <c r="NSW122" s="140"/>
      <c r="NSX122" s="140"/>
      <c r="NSY122" s="140"/>
      <c r="NSZ122" s="140"/>
      <c r="NTA122" s="140"/>
      <c r="NTB122" s="140"/>
      <c r="NTC122" s="140"/>
      <c r="NTD122" s="140"/>
      <c r="NTE122" s="140"/>
      <c r="NTF122" s="140"/>
      <c r="NTG122" s="140"/>
      <c r="NTH122" s="140"/>
      <c r="NTI122" s="140"/>
      <c r="NTJ122" s="140"/>
      <c r="NTK122" s="140"/>
      <c r="NTL122" s="140"/>
      <c r="NTM122" s="140"/>
      <c r="NTN122" s="140"/>
      <c r="NTO122" s="140"/>
      <c r="NTP122" s="140"/>
      <c r="NTQ122" s="140"/>
      <c r="NTR122" s="140"/>
      <c r="NTS122" s="140"/>
      <c r="NTT122" s="140"/>
      <c r="NTU122" s="140"/>
      <c r="NTV122" s="140"/>
      <c r="NTW122" s="140"/>
      <c r="NTX122" s="140"/>
      <c r="NTY122" s="140"/>
      <c r="NTZ122" s="140"/>
      <c r="NUA122" s="140"/>
      <c r="NUB122" s="140"/>
      <c r="NUC122" s="140"/>
      <c r="NUD122" s="140"/>
      <c r="NUE122" s="140"/>
      <c r="NUF122" s="140"/>
      <c r="NUG122" s="140"/>
      <c r="NUH122" s="140"/>
      <c r="NUI122" s="140"/>
      <c r="NUJ122" s="140"/>
      <c r="NUK122" s="140"/>
      <c r="NUL122" s="140"/>
      <c r="NUM122" s="140"/>
      <c r="NUN122" s="140"/>
      <c r="NUO122" s="140"/>
      <c r="NUP122" s="140"/>
      <c r="NUQ122" s="140"/>
      <c r="NUR122" s="140"/>
      <c r="NUS122" s="140"/>
      <c r="NUT122" s="140"/>
      <c r="NUU122" s="140"/>
      <c r="NUV122" s="140"/>
      <c r="NUW122" s="140"/>
      <c r="NUX122" s="140"/>
      <c r="NUY122" s="140"/>
      <c r="NUZ122" s="140"/>
      <c r="NVA122" s="140"/>
      <c r="NVB122" s="140"/>
      <c r="NVC122" s="140"/>
      <c r="NVD122" s="140"/>
      <c r="NVE122" s="140"/>
      <c r="NVF122" s="140"/>
      <c r="NVG122" s="140"/>
      <c r="NVH122" s="140"/>
      <c r="NVI122" s="140"/>
      <c r="NVJ122" s="140"/>
      <c r="NVK122" s="140"/>
      <c r="NVL122" s="140"/>
      <c r="NVM122" s="140"/>
      <c r="NVN122" s="140"/>
      <c r="NVO122" s="140"/>
      <c r="NVP122" s="140"/>
      <c r="NVQ122" s="140"/>
      <c r="NVR122" s="140"/>
      <c r="NVS122" s="140"/>
      <c r="NVT122" s="140"/>
      <c r="NVU122" s="140"/>
      <c r="NVV122" s="140"/>
      <c r="NVW122" s="140"/>
      <c r="NVX122" s="140"/>
      <c r="NVY122" s="140"/>
      <c r="NVZ122" s="140"/>
      <c r="NWA122" s="140"/>
      <c r="NWB122" s="140"/>
      <c r="NWC122" s="140"/>
      <c r="NWD122" s="140"/>
      <c r="NWE122" s="140"/>
      <c r="NWF122" s="140"/>
      <c r="NWG122" s="140"/>
      <c r="NWH122" s="140"/>
      <c r="NWI122" s="140"/>
      <c r="NWJ122" s="140"/>
      <c r="NWK122" s="140"/>
      <c r="NWL122" s="140"/>
      <c r="NWM122" s="140"/>
      <c r="NWN122" s="140"/>
      <c r="NWO122" s="140"/>
      <c r="NWP122" s="140"/>
      <c r="NWQ122" s="140"/>
      <c r="NWR122" s="140"/>
      <c r="NWS122" s="140"/>
      <c r="NWT122" s="140"/>
      <c r="NWU122" s="140"/>
      <c r="NWV122" s="140"/>
      <c r="NWW122" s="140"/>
      <c r="NWX122" s="140"/>
      <c r="NWY122" s="140"/>
      <c r="NWZ122" s="140"/>
      <c r="NXA122" s="140"/>
      <c r="NXB122" s="140"/>
      <c r="NXC122" s="140"/>
      <c r="NXD122" s="140"/>
      <c r="NXE122" s="140"/>
      <c r="NXF122" s="140"/>
      <c r="NXG122" s="140"/>
      <c r="NXH122" s="140"/>
      <c r="NXI122" s="140"/>
      <c r="NXJ122" s="140"/>
      <c r="NXK122" s="140"/>
      <c r="NXL122" s="140"/>
      <c r="NXM122" s="140"/>
      <c r="NXN122" s="140"/>
      <c r="NXO122" s="140"/>
      <c r="NXP122" s="140"/>
      <c r="NXQ122" s="140"/>
      <c r="NXR122" s="140"/>
      <c r="NXS122" s="140"/>
      <c r="NXT122" s="140"/>
      <c r="NXU122" s="140"/>
      <c r="NXV122" s="140"/>
      <c r="NXW122" s="140"/>
      <c r="NXX122" s="140"/>
      <c r="NXY122" s="140"/>
      <c r="NXZ122" s="140"/>
      <c r="NYA122" s="140"/>
      <c r="NYB122" s="140"/>
      <c r="NYC122" s="140"/>
      <c r="NYD122" s="140"/>
      <c r="NYE122" s="140"/>
      <c r="NYF122" s="140"/>
      <c r="NYG122" s="140"/>
      <c r="NYH122" s="140"/>
      <c r="NYI122" s="140"/>
      <c r="NYJ122" s="140"/>
      <c r="NYK122" s="140"/>
      <c r="NYL122" s="140"/>
      <c r="NYM122" s="140"/>
      <c r="NYN122" s="140"/>
      <c r="NYO122" s="140"/>
      <c r="NYP122" s="140"/>
      <c r="NYQ122" s="140"/>
      <c r="NYR122" s="140"/>
      <c r="NYS122" s="140"/>
      <c r="NYT122" s="140"/>
      <c r="NYU122" s="140"/>
      <c r="NYV122" s="140"/>
      <c r="NYW122" s="140"/>
      <c r="NYX122" s="140"/>
      <c r="NYY122" s="140"/>
      <c r="NYZ122" s="140"/>
      <c r="NZA122" s="140"/>
      <c r="NZB122" s="140"/>
      <c r="NZC122" s="140"/>
      <c r="NZD122" s="140"/>
      <c r="NZE122" s="140"/>
      <c r="NZF122" s="140"/>
      <c r="NZG122" s="140"/>
      <c r="NZH122" s="140"/>
      <c r="NZI122" s="140"/>
      <c r="NZJ122" s="140"/>
      <c r="NZK122" s="140"/>
      <c r="NZL122" s="140"/>
      <c r="NZM122" s="140"/>
      <c r="NZN122" s="140"/>
      <c r="NZO122" s="140"/>
      <c r="NZP122" s="140"/>
      <c r="NZQ122" s="140"/>
      <c r="NZR122" s="140"/>
      <c r="NZS122" s="140"/>
      <c r="NZT122" s="140"/>
      <c r="NZU122" s="140"/>
      <c r="NZV122" s="140"/>
      <c r="NZW122" s="140"/>
      <c r="NZX122" s="140"/>
      <c r="NZY122" s="140"/>
      <c r="NZZ122" s="140"/>
      <c r="OAA122" s="140"/>
      <c r="OAB122" s="140"/>
      <c r="OAC122" s="140"/>
      <c r="OAD122" s="140"/>
      <c r="OAE122" s="140"/>
      <c r="OAF122" s="140"/>
      <c r="OAG122" s="140"/>
      <c r="OAH122" s="140"/>
      <c r="OAI122" s="140"/>
      <c r="OAJ122" s="140"/>
      <c r="OAK122" s="140"/>
      <c r="OAL122" s="140"/>
      <c r="OAM122" s="140"/>
      <c r="OAN122" s="140"/>
      <c r="OAO122" s="140"/>
      <c r="OAP122" s="140"/>
      <c r="OAQ122" s="140"/>
      <c r="OAR122" s="140"/>
      <c r="OAS122" s="140"/>
      <c r="OAT122" s="140"/>
      <c r="OAU122" s="140"/>
      <c r="OAV122" s="140"/>
      <c r="OAW122" s="140"/>
      <c r="OAX122" s="140"/>
      <c r="OAY122" s="140"/>
      <c r="OAZ122" s="140"/>
      <c r="OBA122" s="140"/>
      <c r="OBB122" s="140"/>
      <c r="OBC122" s="140"/>
      <c r="OBD122" s="140"/>
      <c r="OBE122" s="140"/>
      <c r="OBF122" s="140"/>
      <c r="OBG122" s="140"/>
      <c r="OBH122" s="140"/>
      <c r="OBI122" s="140"/>
      <c r="OBJ122" s="140"/>
      <c r="OBK122" s="140"/>
      <c r="OBL122" s="140"/>
      <c r="OBM122" s="140"/>
      <c r="OBN122" s="140"/>
      <c r="OBO122" s="140"/>
      <c r="OBP122" s="140"/>
      <c r="OBQ122" s="140"/>
      <c r="OBR122" s="140"/>
      <c r="OBS122" s="140"/>
      <c r="OBT122" s="140"/>
      <c r="OBU122" s="140"/>
      <c r="OBV122" s="140"/>
      <c r="OBW122" s="140"/>
      <c r="OBX122" s="140"/>
      <c r="OBY122" s="140"/>
      <c r="OBZ122" s="140"/>
      <c r="OCA122" s="140"/>
      <c r="OCB122" s="140"/>
      <c r="OCC122" s="140"/>
      <c r="OCD122" s="140"/>
      <c r="OCE122" s="140"/>
      <c r="OCF122" s="140"/>
      <c r="OCG122" s="140"/>
      <c r="OCH122" s="140"/>
      <c r="OCI122" s="140"/>
      <c r="OCJ122" s="140"/>
      <c r="OCK122" s="140"/>
      <c r="OCL122" s="140"/>
      <c r="OCM122" s="140"/>
      <c r="OCN122" s="140"/>
      <c r="OCO122" s="140"/>
      <c r="OCP122" s="140"/>
      <c r="OCQ122" s="140"/>
      <c r="OCR122" s="140"/>
      <c r="OCS122" s="140"/>
      <c r="OCT122" s="140"/>
      <c r="OCU122" s="140"/>
      <c r="OCV122" s="140"/>
      <c r="OCW122" s="140"/>
      <c r="OCX122" s="140"/>
      <c r="OCY122" s="140"/>
      <c r="OCZ122" s="140"/>
      <c r="ODA122" s="140"/>
      <c r="ODB122" s="140"/>
      <c r="ODC122" s="140"/>
      <c r="ODD122" s="140"/>
      <c r="ODE122" s="140"/>
      <c r="ODF122" s="140"/>
      <c r="ODG122" s="140"/>
      <c r="ODH122" s="140"/>
      <c r="ODI122" s="140"/>
      <c r="ODJ122" s="140"/>
      <c r="ODK122" s="140"/>
      <c r="ODL122" s="140"/>
      <c r="ODM122" s="140"/>
      <c r="ODN122" s="140"/>
      <c r="ODO122" s="140"/>
      <c r="ODP122" s="140"/>
      <c r="ODQ122" s="140"/>
      <c r="ODR122" s="140"/>
      <c r="ODS122" s="140"/>
      <c r="ODT122" s="140"/>
      <c r="ODU122" s="140"/>
      <c r="ODV122" s="140"/>
      <c r="ODW122" s="140"/>
      <c r="ODX122" s="140"/>
      <c r="ODY122" s="140"/>
      <c r="ODZ122" s="140"/>
      <c r="OEA122" s="140"/>
      <c r="OEB122" s="140"/>
      <c r="OEC122" s="140"/>
      <c r="OED122" s="140"/>
      <c r="OEE122" s="140"/>
      <c r="OEF122" s="140"/>
      <c r="OEG122" s="140"/>
      <c r="OEH122" s="140"/>
      <c r="OEI122" s="140"/>
      <c r="OEJ122" s="140"/>
      <c r="OEK122" s="140"/>
      <c r="OEL122" s="140"/>
      <c r="OEM122" s="140"/>
      <c r="OEN122" s="140"/>
      <c r="OEO122" s="140"/>
      <c r="OEP122" s="140"/>
      <c r="OEQ122" s="140"/>
      <c r="OER122" s="140"/>
      <c r="OES122" s="140"/>
      <c r="OET122" s="140"/>
      <c r="OEU122" s="140"/>
      <c r="OEV122" s="140"/>
      <c r="OEW122" s="140"/>
      <c r="OEX122" s="140"/>
      <c r="OEY122" s="140"/>
      <c r="OEZ122" s="140"/>
      <c r="OFA122" s="140"/>
      <c r="OFB122" s="140"/>
      <c r="OFC122" s="140"/>
      <c r="OFD122" s="140"/>
      <c r="OFE122" s="140"/>
      <c r="OFF122" s="140"/>
      <c r="OFG122" s="140"/>
      <c r="OFH122" s="140"/>
      <c r="OFI122" s="140"/>
      <c r="OFJ122" s="140"/>
      <c r="OFK122" s="140"/>
      <c r="OFL122" s="140"/>
      <c r="OFM122" s="140"/>
      <c r="OFN122" s="140"/>
      <c r="OFO122" s="140"/>
      <c r="OFP122" s="140"/>
      <c r="OFQ122" s="140"/>
      <c r="OFR122" s="140"/>
      <c r="OFS122" s="140"/>
      <c r="OFT122" s="140"/>
      <c r="OFU122" s="140"/>
      <c r="OFV122" s="140"/>
      <c r="OFW122" s="140"/>
      <c r="OFX122" s="140"/>
      <c r="OFY122" s="140"/>
      <c r="OFZ122" s="140"/>
      <c r="OGA122" s="140"/>
      <c r="OGB122" s="140"/>
      <c r="OGC122" s="140"/>
      <c r="OGD122" s="140"/>
      <c r="OGE122" s="140"/>
      <c r="OGF122" s="140"/>
      <c r="OGG122" s="140"/>
      <c r="OGH122" s="140"/>
      <c r="OGI122" s="140"/>
      <c r="OGJ122" s="140"/>
      <c r="OGK122" s="140"/>
      <c r="OGL122" s="140"/>
      <c r="OGM122" s="140"/>
      <c r="OGN122" s="140"/>
      <c r="OGO122" s="140"/>
      <c r="OGP122" s="140"/>
      <c r="OGQ122" s="140"/>
      <c r="OGR122" s="140"/>
      <c r="OGS122" s="140"/>
      <c r="OGT122" s="140"/>
      <c r="OGU122" s="140"/>
      <c r="OGV122" s="140"/>
      <c r="OGW122" s="140"/>
      <c r="OGX122" s="140"/>
      <c r="OGY122" s="140"/>
      <c r="OGZ122" s="140"/>
      <c r="OHA122" s="140"/>
      <c r="OHB122" s="140"/>
      <c r="OHC122" s="140"/>
      <c r="OHD122" s="140"/>
      <c r="OHE122" s="140"/>
      <c r="OHF122" s="140"/>
      <c r="OHG122" s="140"/>
      <c r="OHH122" s="140"/>
      <c r="OHI122" s="140"/>
      <c r="OHJ122" s="140"/>
      <c r="OHK122" s="140"/>
      <c r="OHL122" s="140"/>
      <c r="OHM122" s="140"/>
      <c r="OHN122" s="140"/>
      <c r="OHO122" s="140"/>
      <c r="OHP122" s="140"/>
      <c r="OHQ122" s="140"/>
      <c r="OHR122" s="140"/>
      <c r="OHS122" s="140"/>
      <c r="OHT122" s="140"/>
      <c r="OHU122" s="140"/>
      <c r="OHV122" s="140"/>
      <c r="OHW122" s="140"/>
      <c r="OHX122" s="140"/>
      <c r="OHY122" s="140"/>
      <c r="OHZ122" s="140"/>
      <c r="OIA122" s="140"/>
      <c r="OIB122" s="140"/>
      <c r="OIC122" s="140"/>
      <c r="OID122" s="140"/>
      <c r="OIE122" s="140"/>
      <c r="OIF122" s="140"/>
      <c r="OIG122" s="140"/>
      <c r="OIH122" s="140"/>
      <c r="OII122" s="140"/>
      <c r="OIJ122" s="140"/>
      <c r="OIK122" s="140"/>
      <c r="OIL122" s="140"/>
      <c r="OIM122" s="140"/>
      <c r="OIN122" s="140"/>
      <c r="OIO122" s="140"/>
      <c r="OIP122" s="140"/>
      <c r="OIQ122" s="140"/>
      <c r="OIR122" s="140"/>
      <c r="OIS122" s="140"/>
      <c r="OIT122" s="140"/>
      <c r="OIU122" s="140"/>
      <c r="OIV122" s="140"/>
      <c r="OIW122" s="140"/>
      <c r="OIX122" s="140"/>
      <c r="OIY122" s="140"/>
      <c r="OIZ122" s="140"/>
      <c r="OJA122" s="140"/>
      <c r="OJB122" s="140"/>
      <c r="OJC122" s="140"/>
      <c r="OJD122" s="140"/>
      <c r="OJE122" s="140"/>
      <c r="OJF122" s="140"/>
      <c r="OJG122" s="140"/>
      <c r="OJH122" s="140"/>
      <c r="OJI122" s="140"/>
      <c r="OJJ122" s="140"/>
      <c r="OJK122" s="140"/>
      <c r="OJL122" s="140"/>
      <c r="OJM122" s="140"/>
      <c r="OJN122" s="140"/>
      <c r="OJO122" s="140"/>
      <c r="OJP122" s="140"/>
      <c r="OJQ122" s="140"/>
      <c r="OJR122" s="140"/>
      <c r="OJS122" s="140"/>
      <c r="OJT122" s="140"/>
      <c r="OJU122" s="140"/>
      <c r="OJV122" s="140"/>
      <c r="OJW122" s="140"/>
      <c r="OJX122" s="140"/>
      <c r="OJY122" s="140"/>
      <c r="OJZ122" s="140"/>
      <c r="OKA122" s="140"/>
      <c r="OKB122" s="140"/>
      <c r="OKC122" s="140"/>
      <c r="OKD122" s="140"/>
      <c r="OKE122" s="140"/>
      <c r="OKF122" s="140"/>
      <c r="OKG122" s="140"/>
      <c r="OKH122" s="140"/>
      <c r="OKI122" s="140"/>
      <c r="OKJ122" s="140"/>
      <c r="OKK122" s="140"/>
      <c r="OKL122" s="140"/>
      <c r="OKM122" s="140"/>
      <c r="OKN122" s="140"/>
      <c r="OKO122" s="140"/>
      <c r="OKP122" s="140"/>
      <c r="OKQ122" s="140"/>
      <c r="OKR122" s="140"/>
      <c r="OKS122" s="140"/>
      <c r="OKT122" s="140"/>
      <c r="OKU122" s="140"/>
      <c r="OKV122" s="140"/>
      <c r="OKW122" s="140"/>
      <c r="OKX122" s="140"/>
      <c r="OKY122" s="140"/>
      <c r="OKZ122" s="140"/>
      <c r="OLA122" s="140"/>
      <c r="OLB122" s="140"/>
      <c r="OLC122" s="140"/>
      <c r="OLD122" s="140"/>
      <c r="OLE122" s="140"/>
      <c r="OLF122" s="140"/>
      <c r="OLG122" s="140"/>
      <c r="OLH122" s="140"/>
      <c r="OLI122" s="140"/>
      <c r="OLJ122" s="140"/>
      <c r="OLK122" s="140"/>
      <c r="OLL122" s="140"/>
      <c r="OLM122" s="140"/>
      <c r="OLN122" s="140"/>
      <c r="OLO122" s="140"/>
      <c r="OLP122" s="140"/>
      <c r="OLQ122" s="140"/>
      <c r="OLR122" s="140"/>
      <c r="OLS122" s="140"/>
      <c r="OLT122" s="140"/>
      <c r="OLU122" s="140"/>
      <c r="OLV122" s="140"/>
      <c r="OLW122" s="140"/>
      <c r="OLX122" s="140"/>
      <c r="OLY122" s="140"/>
      <c r="OLZ122" s="140"/>
      <c r="OMA122" s="140"/>
      <c r="OMB122" s="140"/>
      <c r="OMC122" s="140"/>
      <c r="OMD122" s="140"/>
      <c r="OME122" s="140"/>
      <c r="OMF122" s="140"/>
      <c r="OMG122" s="140"/>
      <c r="OMH122" s="140"/>
      <c r="OMI122" s="140"/>
      <c r="OMJ122" s="140"/>
      <c r="OMK122" s="140"/>
      <c r="OML122" s="140"/>
      <c r="OMM122" s="140"/>
      <c r="OMN122" s="140"/>
      <c r="OMO122" s="140"/>
      <c r="OMP122" s="140"/>
      <c r="OMQ122" s="140"/>
      <c r="OMR122" s="140"/>
      <c r="OMS122" s="140"/>
      <c r="OMT122" s="140"/>
      <c r="OMU122" s="140"/>
      <c r="OMV122" s="140"/>
      <c r="OMW122" s="140"/>
      <c r="OMX122" s="140"/>
      <c r="OMY122" s="140"/>
      <c r="OMZ122" s="140"/>
      <c r="ONA122" s="140"/>
      <c r="ONB122" s="140"/>
      <c r="ONC122" s="140"/>
      <c r="OND122" s="140"/>
      <c r="ONE122" s="140"/>
      <c r="ONF122" s="140"/>
      <c r="ONG122" s="140"/>
      <c r="ONH122" s="140"/>
      <c r="ONI122" s="140"/>
      <c r="ONJ122" s="140"/>
      <c r="ONK122" s="140"/>
      <c r="ONL122" s="140"/>
      <c r="ONM122" s="140"/>
      <c r="ONN122" s="140"/>
      <c r="ONO122" s="140"/>
      <c r="ONP122" s="140"/>
      <c r="ONQ122" s="140"/>
      <c r="ONR122" s="140"/>
      <c r="ONS122" s="140"/>
      <c r="ONT122" s="140"/>
      <c r="ONU122" s="140"/>
      <c r="ONV122" s="140"/>
      <c r="ONW122" s="140"/>
      <c r="ONX122" s="140"/>
      <c r="ONY122" s="140"/>
      <c r="ONZ122" s="140"/>
      <c r="OOA122" s="140"/>
      <c r="OOB122" s="140"/>
      <c r="OOC122" s="140"/>
      <c r="OOD122" s="140"/>
      <c r="OOE122" s="140"/>
      <c r="OOF122" s="140"/>
      <c r="OOG122" s="140"/>
      <c r="OOH122" s="140"/>
      <c r="OOI122" s="140"/>
      <c r="OOJ122" s="140"/>
      <c r="OOK122" s="140"/>
      <c r="OOL122" s="140"/>
      <c r="OOM122" s="140"/>
      <c r="OON122" s="140"/>
      <c r="OOO122" s="140"/>
      <c r="OOP122" s="140"/>
      <c r="OOQ122" s="140"/>
      <c r="OOR122" s="140"/>
      <c r="OOS122" s="140"/>
      <c r="OOT122" s="140"/>
      <c r="OOU122" s="140"/>
      <c r="OOV122" s="140"/>
      <c r="OOW122" s="140"/>
      <c r="OOX122" s="140"/>
      <c r="OOY122" s="140"/>
      <c r="OOZ122" s="140"/>
      <c r="OPA122" s="140"/>
      <c r="OPB122" s="140"/>
      <c r="OPC122" s="140"/>
      <c r="OPD122" s="140"/>
      <c r="OPE122" s="140"/>
      <c r="OPF122" s="140"/>
      <c r="OPG122" s="140"/>
      <c r="OPH122" s="140"/>
      <c r="OPI122" s="140"/>
      <c r="OPJ122" s="140"/>
      <c r="OPK122" s="140"/>
      <c r="OPL122" s="140"/>
      <c r="OPM122" s="140"/>
      <c r="OPN122" s="140"/>
      <c r="OPO122" s="140"/>
      <c r="OPP122" s="140"/>
      <c r="OPQ122" s="140"/>
      <c r="OPR122" s="140"/>
      <c r="OPS122" s="140"/>
      <c r="OPT122" s="140"/>
      <c r="OPU122" s="140"/>
      <c r="OPV122" s="140"/>
      <c r="OPW122" s="140"/>
      <c r="OPX122" s="140"/>
      <c r="OPY122" s="140"/>
      <c r="OPZ122" s="140"/>
      <c r="OQA122" s="140"/>
      <c r="OQB122" s="140"/>
      <c r="OQC122" s="140"/>
      <c r="OQD122" s="140"/>
      <c r="OQE122" s="140"/>
      <c r="OQF122" s="140"/>
      <c r="OQG122" s="140"/>
      <c r="OQH122" s="140"/>
      <c r="OQI122" s="140"/>
      <c r="OQJ122" s="140"/>
      <c r="OQK122" s="140"/>
      <c r="OQL122" s="140"/>
      <c r="OQM122" s="140"/>
      <c r="OQN122" s="140"/>
      <c r="OQO122" s="140"/>
      <c r="OQP122" s="140"/>
      <c r="OQQ122" s="140"/>
      <c r="OQR122" s="140"/>
      <c r="OQS122" s="140"/>
      <c r="OQT122" s="140"/>
      <c r="OQU122" s="140"/>
      <c r="OQV122" s="140"/>
      <c r="OQW122" s="140"/>
      <c r="OQX122" s="140"/>
      <c r="OQY122" s="140"/>
      <c r="OQZ122" s="140"/>
      <c r="ORA122" s="140"/>
      <c r="ORB122" s="140"/>
      <c r="ORC122" s="140"/>
      <c r="ORD122" s="140"/>
      <c r="ORE122" s="140"/>
      <c r="ORF122" s="140"/>
      <c r="ORG122" s="140"/>
      <c r="ORH122" s="140"/>
      <c r="ORI122" s="140"/>
      <c r="ORJ122" s="140"/>
      <c r="ORK122" s="140"/>
      <c r="ORL122" s="140"/>
      <c r="ORM122" s="140"/>
      <c r="ORN122" s="140"/>
      <c r="ORO122" s="140"/>
      <c r="ORP122" s="140"/>
      <c r="ORQ122" s="140"/>
      <c r="ORR122" s="140"/>
      <c r="ORS122" s="140"/>
      <c r="ORT122" s="140"/>
      <c r="ORU122" s="140"/>
      <c r="ORV122" s="140"/>
      <c r="ORW122" s="140"/>
      <c r="ORX122" s="140"/>
      <c r="ORY122" s="140"/>
      <c r="ORZ122" s="140"/>
      <c r="OSA122" s="140"/>
      <c r="OSB122" s="140"/>
      <c r="OSC122" s="140"/>
      <c r="OSD122" s="140"/>
      <c r="OSE122" s="140"/>
      <c r="OSF122" s="140"/>
      <c r="OSG122" s="140"/>
      <c r="OSH122" s="140"/>
      <c r="OSI122" s="140"/>
      <c r="OSJ122" s="140"/>
      <c r="OSK122" s="140"/>
      <c r="OSL122" s="140"/>
      <c r="OSM122" s="140"/>
      <c r="OSN122" s="140"/>
      <c r="OSO122" s="140"/>
      <c r="OSP122" s="140"/>
      <c r="OSQ122" s="140"/>
      <c r="OSR122" s="140"/>
      <c r="OSS122" s="140"/>
      <c r="OST122" s="140"/>
      <c r="OSU122" s="140"/>
      <c r="OSV122" s="140"/>
      <c r="OSW122" s="140"/>
      <c r="OSX122" s="140"/>
      <c r="OSY122" s="140"/>
      <c r="OSZ122" s="140"/>
      <c r="OTA122" s="140"/>
      <c r="OTB122" s="140"/>
      <c r="OTC122" s="140"/>
      <c r="OTD122" s="140"/>
      <c r="OTE122" s="140"/>
      <c r="OTF122" s="140"/>
      <c r="OTG122" s="140"/>
      <c r="OTH122" s="140"/>
      <c r="OTI122" s="140"/>
      <c r="OTJ122" s="140"/>
      <c r="OTK122" s="140"/>
      <c r="OTL122" s="140"/>
      <c r="OTM122" s="140"/>
      <c r="OTN122" s="140"/>
      <c r="OTO122" s="140"/>
      <c r="OTP122" s="140"/>
      <c r="OTQ122" s="140"/>
      <c r="OTR122" s="140"/>
      <c r="OTS122" s="140"/>
      <c r="OTT122" s="140"/>
      <c r="OTU122" s="140"/>
      <c r="OTV122" s="140"/>
      <c r="OTW122" s="140"/>
      <c r="OTX122" s="140"/>
      <c r="OTY122" s="140"/>
      <c r="OTZ122" s="140"/>
      <c r="OUA122" s="140"/>
      <c r="OUB122" s="140"/>
      <c r="OUC122" s="140"/>
      <c r="OUD122" s="140"/>
      <c r="OUE122" s="140"/>
      <c r="OUF122" s="140"/>
      <c r="OUG122" s="140"/>
      <c r="OUH122" s="140"/>
      <c r="OUI122" s="140"/>
      <c r="OUJ122" s="140"/>
      <c r="OUK122" s="140"/>
      <c r="OUL122" s="140"/>
      <c r="OUM122" s="140"/>
      <c r="OUN122" s="140"/>
      <c r="OUO122" s="140"/>
      <c r="OUP122" s="140"/>
      <c r="OUQ122" s="140"/>
      <c r="OUR122" s="140"/>
      <c r="OUS122" s="140"/>
      <c r="OUT122" s="140"/>
      <c r="OUU122" s="140"/>
      <c r="OUV122" s="140"/>
      <c r="OUW122" s="140"/>
      <c r="OUX122" s="140"/>
      <c r="OUY122" s="140"/>
      <c r="OUZ122" s="140"/>
      <c r="OVA122" s="140"/>
      <c r="OVB122" s="140"/>
      <c r="OVC122" s="140"/>
      <c r="OVD122" s="140"/>
      <c r="OVE122" s="140"/>
      <c r="OVF122" s="140"/>
      <c r="OVG122" s="140"/>
      <c r="OVH122" s="140"/>
      <c r="OVI122" s="140"/>
      <c r="OVJ122" s="140"/>
      <c r="OVK122" s="140"/>
      <c r="OVL122" s="140"/>
      <c r="OVM122" s="140"/>
      <c r="OVN122" s="140"/>
      <c r="OVO122" s="140"/>
      <c r="OVP122" s="140"/>
      <c r="OVQ122" s="140"/>
      <c r="OVR122" s="140"/>
      <c r="OVS122" s="140"/>
      <c r="OVT122" s="140"/>
      <c r="OVU122" s="140"/>
      <c r="OVV122" s="140"/>
      <c r="OVW122" s="140"/>
      <c r="OVX122" s="140"/>
      <c r="OVY122" s="140"/>
      <c r="OVZ122" s="140"/>
      <c r="OWA122" s="140"/>
      <c r="OWB122" s="140"/>
      <c r="OWC122" s="140"/>
      <c r="OWD122" s="140"/>
      <c r="OWE122" s="140"/>
      <c r="OWF122" s="140"/>
      <c r="OWG122" s="140"/>
      <c r="OWH122" s="140"/>
      <c r="OWI122" s="140"/>
      <c r="OWJ122" s="140"/>
      <c r="OWK122" s="140"/>
      <c r="OWL122" s="140"/>
      <c r="OWM122" s="140"/>
      <c r="OWN122" s="140"/>
      <c r="OWO122" s="140"/>
      <c r="OWP122" s="140"/>
      <c r="OWQ122" s="140"/>
      <c r="OWR122" s="140"/>
      <c r="OWS122" s="140"/>
      <c r="OWT122" s="140"/>
      <c r="OWU122" s="140"/>
      <c r="OWV122" s="140"/>
      <c r="OWW122" s="140"/>
      <c r="OWX122" s="140"/>
      <c r="OWY122" s="140"/>
      <c r="OWZ122" s="140"/>
      <c r="OXA122" s="140"/>
      <c r="OXB122" s="140"/>
      <c r="OXC122" s="140"/>
      <c r="OXD122" s="140"/>
      <c r="OXE122" s="140"/>
      <c r="OXF122" s="140"/>
      <c r="OXG122" s="140"/>
      <c r="OXH122" s="140"/>
      <c r="OXI122" s="140"/>
      <c r="OXJ122" s="140"/>
      <c r="OXK122" s="140"/>
      <c r="OXL122" s="140"/>
      <c r="OXM122" s="140"/>
      <c r="OXN122" s="140"/>
      <c r="OXO122" s="140"/>
      <c r="OXP122" s="140"/>
      <c r="OXQ122" s="140"/>
      <c r="OXR122" s="140"/>
      <c r="OXS122" s="140"/>
      <c r="OXT122" s="140"/>
      <c r="OXU122" s="140"/>
      <c r="OXV122" s="140"/>
      <c r="OXW122" s="140"/>
      <c r="OXX122" s="140"/>
      <c r="OXY122" s="140"/>
      <c r="OXZ122" s="140"/>
      <c r="OYA122" s="140"/>
      <c r="OYB122" s="140"/>
      <c r="OYC122" s="140"/>
      <c r="OYD122" s="140"/>
      <c r="OYE122" s="140"/>
      <c r="OYF122" s="140"/>
      <c r="OYG122" s="140"/>
      <c r="OYH122" s="140"/>
      <c r="OYI122" s="140"/>
      <c r="OYJ122" s="140"/>
      <c r="OYK122" s="140"/>
      <c r="OYL122" s="140"/>
      <c r="OYM122" s="140"/>
      <c r="OYN122" s="140"/>
      <c r="OYO122" s="140"/>
      <c r="OYP122" s="140"/>
      <c r="OYQ122" s="140"/>
      <c r="OYR122" s="140"/>
      <c r="OYS122" s="140"/>
      <c r="OYT122" s="140"/>
      <c r="OYU122" s="140"/>
      <c r="OYV122" s="140"/>
      <c r="OYW122" s="140"/>
      <c r="OYX122" s="140"/>
      <c r="OYY122" s="140"/>
      <c r="OYZ122" s="140"/>
      <c r="OZA122" s="140"/>
      <c r="OZB122" s="140"/>
      <c r="OZC122" s="140"/>
      <c r="OZD122" s="140"/>
      <c r="OZE122" s="140"/>
      <c r="OZF122" s="140"/>
      <c r="OZG122" s="140"/>
      <c r="OZH122" s="140"/>
      <c r="OZI122" s="140"/>
      <c r="OZJ122" s="140"/>
      <c r="OZK122" s="140"/>
      <c r="OZL122" s="140"/>
      <c r="OZM122" s="140"/>
      <c r="OZN122" s="140"/>
      <c r="OZO122" s="140"/>
      <c r="OZP122" s="140"/>
      <c r="OZQ122" s="140"/>
      <c r="OZR122" s="140"/>
      <c r="OZS122" s="140"/>
      <c r="OZT122" s="140"/>
      <c r="OZU122" s="140"/>
      <c r="OZV122" s="140"/>
      <c r="OZW122" s="140"/>
      <c r="OZX122" s="140"/>
      <c r="OZY122" s="140"/>
      <c r="OZZ122" s="140"/>
      <c r="PAA122" s="140"/>
      <c r="PAB122" s="140"/>
      <c r="PAC122" s="140"/>
      <c r="PAD122" s="140"/>
      <c r="PAE122" s="140"/>
      <c r="PAF122" s="140"/>
      <c r="PAG122" s="140"/>
      <c r="PAH122" s="140"/>
      <c r="PAI122" s="140"/>
      <c r="PAJ122" s="140"/>
      <c r="PAK122" s="140"/>
      <c r="PAL122" s="140"/>
      <c r="PAM122" s="140"/>
      <c r="PAN122" s="140"/>
      <c r="PAO122" s="140"/>
      <c r="PAP122" s="140"/>
      <c r="PAQ122" s="140"/>
      <c r="PAR122" s="140"/>
      <c r="PAS122" s="140"/>
      <c r="PAT122" s="140"/>
      <c r="PAU122" s="140"/>
      <c r="PAV122" s="140"/>
      <c r="PAW122" s="140"/>
      <c r="PAX122" s="140"/>
      <c r="PAY122" s="140"/>
      <c r="PAZ122" s="140"/>
      <c r="PBA122" s="140"/>
      <c r="PBB122" s="140"/>
      <c r="PBC122" s="140"/>
      <c r="PBD122" s="140"/>
      <c r="PBE122" s="140"/>
      <c r="PBF122" s="140"/>
      <c r="PBG122" s="140"/>
      <c r="PBH122" s="140"/>
      <c r="PBI122" s="140"/>
      <c r="PBJ122" s="140"/>
      <c r="PBK122" s="140"/>
      <c r="PBL122" s="140"/>
      <c r="PBM122" s="140"/>
      <c r="PBN122" s="140"/>
      <c r="PBO122" s="140"/>
      <c r="PBP122" s="140"/>
      <c r="PBQ122" s="140"/>
      <c r="PBR122" s="140"/>
      <c r="PBS122" s="140"/>
      <c r="PBT122" s="140"/>
      <c r="PBU122" s="140"/>
      <c r="PBV122" s="140"/>
      <c r="PBW122" s="140"/>
      <c r="PBX122" s="140"/>
      <c r="PBY122" s="140"/>
      <c r="PBZ122" s="140"/>
      <c r="PCA122" s="140"/>
      <c r="PCB122" s="140"/>
      <c r="PCC122" s="140"/>
      <c r="PCD122" s="140"/>
      <c r="PCE122" s="140"/>
      <c r="PCF122" s="140"/>
      <c r="PCG122" s="140"/>
      <c r="PCH122" s="140"/>
      <c r="PCI122" s="140"/>
      <c r="PCJ122" s="140"/>
      <c r="PCK122" s="140"/>
      <c r="PCL122" s="140"/>
      <c r="PCM122" s="140"/>
      <c r="PCN122" s="140"/>
      <c r="PCO122" s="140"/>
      <c r="PCP122" s="140"/>
      <c r="PCQ122" s="140"/>
      <c r="PCR122" s="140"/>
      <c r="PCS122" s="140"/>
      <c r="PCT122" s="140"/>
      <c r="PCU122" s="140"/>
      <c r="PCV122" s="140"/>
      <c r="PCW122" s="140"/>
      <c r="PCX122" s="140"/>
      <c r="PCY122" s="140"/>
      <c r="PCZ122" s="140"/>
      <c r="PDA122" s="140"/>
      <c r="PDB122" s="140"/>
      <c r="PDC122" s="140"/>
      <c r="PDD122" s="140"/>
      <c r="PDE122" s="140"/>
      <c r="PDF122" s="140"/>
      <c r="PDG122" s="140"/>
      <c r="PDH122" s="140"/>
      <c r="PDI122" s="140"/>
      <c r="PDJ122" s="140"/>
      <c r="PDK122" s="140"/>
      <c r="PDL122" s="140"/>
      <c r="PDM122" s="140"/>
      <c r="PDN122" s="140"/>
      <c r="PDO122" s="140"/>
      <c r="PDP122" s="140"/>
      <c r="PDQ122" s="140"/>
      <c r="PDR122" s="140"/>
      <c r="PDS122" s="140"/>
      <c r="PDT122" s="140"/>
      <c r="PDU122" s="140"/>
      <c r="PDV122" s="140"/>
      <c r="PDW122" s="140"/>
      <c r="PDX122" s="140"/>
      <c r="PDY122" s="140"/>
      <c r="PDZ122" s="140"/>
      <c r="PEA122" s="140"/>
      <c r="PEB122" s="140"/>
      <c r="PEC122" s="140"/>
      <c r="PED122" s="140"/>
      <c r="PEE122" s="140"/>
      <c r="PEF122" s="140"/>
      <c r="PEG122" s="140"/>
      <c r="PEH122" s="140"/>
      <c r="PEI122" s="140"/>
      <c r="PEJ122" s="140"/>
      <c r="PEK122" s="140"/>
      <c r="PEL122" s="140"/>
      <c r="PEM122" s="140"/>
      <c r="PEN122" s="140"/>
      <c r="PEO122" s="140"/>
      <c r="PEP122" s="140"/>
      <c r="PEQ122" s="140"/>
      <c r="PER122" s="140"/>
      <c r="PES122" s="140"/>
      <c r="PET122" s="140"/>
      <c r="PEU122" s="140"/>
      <c r="PEV122" s="140"/>
      <c r="PEW122" s="140"/>
      <c r="PEX122" s="140"/>
      <c r="PEY122" s="140"/>
      <c r="PEZ122" s="140"/>
      <c r="PFA122" s="140"/>
      <c r="PFB122" s="140"/>
      <c r="PFC122" s="140"/>
      <c r="PFD122" s="140"/>
      <c r="PFE122" s="140"/>
      <c r="PFF122" s="140"/>
      <c r="PFG122" s="140"/>
      <c r="PFH122" s="140"/>
      <c r="PFI122" s="140"/>
      <c r="PFJ122" s="140"/>
      <c r="PFK122" s="140"/>
      <c r="PFL122" s="140"/>
      <c r="PFM122" s="140"/>
      <c r="PFN122" s="140"/>
      <c r="PFO122" s="140"/>
      <c r="PFP122" s="140"/>
      <c r="PFQ122" s="140"/>
      <c r="PFR122" s="140"/>
      <c r="PFS122" s="140"/>
      <c r="PFT122" s="140"/>
      <c r="PFU122" s="140"/>
      <c r="PFV122" s="140"/>
      <c r="PFW122" s="140"/>
      <c r="PFX122" s="140"/>
      <c r="PFY122" s="140"/>
      <c r="PFZ122" s="140"/>
      <c r="PGA122" s="140"/>
      <c r="PGB122" s="140"/>
      <c r="PGC122" s="140"/>
      <c r="PGD122" s="140"/>
      <c r="PGE122" s="140"/>
      <c r="PGF122" s="140"/>
      <c r="PGG122" s="140"/>
      <c r="PGH122" s="140"/>
      <c r="PGI122" s="140"/>
      <c r="PGJ122" s="140"/>
      <c r="PGK122" s="140"/>
      <c r="PGL122" s="140"/>
      <c r="PGM122" s="140"/>
      <c r="PGN122" s="140"/>
      <c r="PGO122" s="140"/>
      <c r="PGP122" s="140"/>
      <c r="PGQ122" s="140"/>
      <c r="PGR122" s="140"/>
      <c r="PGS122" s="140"/>
      <c r="PGT122" s="140"/>
      <c r="PGU122" s="140"/>
      <c r="PGV122" s="140"/>
      <c r="PGW122" s="140"/>
      <c r="PGX122" s="140"/>
      <c r="PGY122" s="140"/>
      <c r="PGZ122" s="140"/>
      <c r="PHA122" s="140"/>
      <c r="PHB122" s="140"/>
      <c r="PHC122" s="140"/>
      <c r="PHD122" s="140"/>
      <c r="PHE122" s="140"/>
      <c r="PHF122" s="140"/>
      <c r="PHG122" s="140"/>
      <c r="PHH122" s="140"/>
      <c r="PHI122" s="140"/>
      <c r="PHJ122" s="140"/>
      <c r="PHK122" s="140"/>
      <c r="PHL122" s="140"/>
      <c r="PHM122" s="140"/>
      <c r="PHN122" s="140"/>
      <c r="PHO122" s="140"/>
      <c r="PHP122" s="140"/>
      <c r="PHQ122" s="140"/>
      <c r="PHR122" s="140"/>
      <c r="PHS122" s="140"/>
      <c r="PHT122" s="140"/>
      <c r="PHU122" s="140"/>
      <c r="PHV122" s="140"/>
      <c r="PHW122" s="140"/>
      <c r="PHX122" s="140"/>
      <c r="PHY122" s="140"/>
      <c r="PHZ122" s="140"/>
      <c r="PIA122" s="140"/>
      <c r="PIB122" s="140"/>
      <c r="PIC122" s="140"/>
      <c r="PID122" s="140"/>
      <c r="PIE122" s="140"/>
      <c r="PIF122" s="140"/>
      <c r="PIG122" s="140"/>
      <c r="PIH122" s="140"/>
      <c r="PII122" s="140"/>
      <c r="PIJ122" s="140"/>
      <c r="PIK122" s="140"/>
      <c r="PIL122" s="140"/>
      <c r="PIM122" s="140"/>
      <c r="PIN122" s="140"/>
      <c r="PIO122" s="140"/>
      <c r="PIP122" s="140"/>
      <c r="PIQ122" s="140"/>
      <c r="PIR122" s="140"/>
      <c r="PIS122" s="140"/>
      <c r="PIT122" s="140"/>
      <c r="PIU122" s="140"/>
      <c r="PIV122" s="140"/>
      <c r="PIW122" s="140"/>
      <c r="PIX122" s="140"/>
      <c r="PIY122" s="140"/>
      <c r="PIZ122" s="140"/>
      <c r="PJA122" s="140"/>
      <c r="PJB122" s="140"/>
      <c r="PJC122" s="140"/>
      <c r="PJD122" s="140"/>
      <c r="PJE122" s="140"/>
      <c r="PJF122" s="140"/>
      <c r="PJG122" s="140"/>
      <c r="PJH122" s="140"/>
      <c r="PJI122" s="140"/>
      <c r="PJJ122" s="140"/>
      <c r="PJK122" s="140"/>
      <c r="PJL122" s="140"/>
      <c r="PJM122" s="140"/>
      <c r="PJN122" s="140"/>
      <c r="PJO122" s="140"/>
      <c r="PJP122" s="140"/>
      <c r="PJQ122" s="140"/>
      <c r="PJR122" s="140"/>
      <c r="PJS122" s="140"/>
      <c r="PJT122" s="140"/>
      <c r="PJU122" s="140"/>
      <c r="PJV122" s="140"/>
      <c r="PJW122" s="140"/>
      <c r="PJX122" s="140"/>
      <c r="PJY122" s="140"/>
      <c r="PJZ122" s="140"/>
      <c r="PKA122" s="140"/>
      <c r="PKB122" s="140"/>
      <c r="PKC122" s="140"/>
      <c r="PKD122" s="140"/>
      <c r="PKE122" s="140"/>
      <c r="PKF122" s="140"/>
      <c r="PKG122" s="140"/>
      <c r="PKH122" s="140"/>
      <c r="PKI122" s="140"/>
      <c r="PKJ122" s="140"/>
      <c r="PKK122" s="140"/>
      <c r="PKL122" s="140"/>
      <c r="PKM122" s="140"/>
      <c r="PKN122" s="140"/>
      <c r="PKO122" s="140"/>
      <c r="PKP122" s="140"/>
      <c r="PKQ122" s="140"/>
      <c r="PKR122" s="140"/>
      <c r="PKS122" s="140"/>
      <c r="PKT122" s="140"/>
      <c r="PKU122" s="140"/>
      <c r="PKV122" s="140"/>
      <c r="PKW122" s="140"/>
      <c r="PKX122" s="140"/>
      <c r="PKY122" s="140"/>
      <c r="PKZ122" s="140"/>
      <c r="PLA122" s="140"/>
      <c r="PLB122" s="140"/>
      <c r="PLC122" s="140"/>
      <c r="PLD122" s="140"/>
      <c r="PLE122" s="140"/>
      <c r="PLF122" s="140"/>
      <c r="PLG122" s="140"/>
      <c r="PLH122" s="140"/>
      <c r="PLI122" s="140"/>
      <c r="PLJ122" s="140"/>
      <c r="PLK122" s="140"/>
      <c r="PLL122" s="140"/>
      <c r="PLM122" s="140"/>
      <c r="PLN122" s="140"/>
      <c r="PLO122" s="140"/>
      <c r="PLP122" s="140"/>
      <c r="PLQ122" s="140"/>
      <c r="PLR122" s="140"/>
      <c r="PLS122" s="140"/>
      <c r="PLT122" s="140"/>
      <c r="PLU122" s="140"/>
      <c r="PLV122" s="140"/>
      <c r="PLW122" s="140"/>
      <c r="PLX122" s="140"/>
      <c r="PLY122" s="140"/>
      <c r="PLZ122" s="140"/>
      <c r="PMA122" s="140"/>
      <c r="PMB122" s="140"/>
      <c r="PMC122" s="140"/>
      <c r="PMD122" s="140"/>
      <c r="PME122" s="140"/>
      <c r="PMF122" s="140"/>
      <c r="PMG122" s="140"/>
      <c r="PMH122" s="140"/>
      <c r="PMI122" s="140"/>
      <c r="PMJ122" s="140"/>
      <c r="PMK122" s="140"/>
      <c r="PML122" s="140"/>
      <c r="PMM122" s="140"/>
      <c r="PMN122" s="140"/>
      <c r="PMO122" s="140"/>
      <c r="PMP122" s="140"/>
      <c r="PMQ122" s="140"/>
      <c r="PMR122" s="140"/>
      <c r="PMS122" s="140"/>
      <c r="PMT122" s="140"/>
      <c r="PMU122" s="140"/>
      <c r="PMV122" s="140"/>
      <c r="PMW122" s="140"/>
      <c r="PMX122" s="140"/>
      <c r="PMY122" s="140"/>
      <c r="PMZ122" s="140"/>
      <c r="PNA122" s="140"/>
      <c r="PNB122" s="140"/>
      <c r="PNC122" s="140"/>
      <c r="PND122" s="140"/>
      <c r="PNE122" s="140"/>
      <c r="PNF122" s="140"/>
      <c r="PNG122" s="140"/>
      <c r="PNH122" s="140"/>
      <c r="PNI122" s="140"/>
      <c r="PNJ122" s="140"/>
      <c r="PNK122" s="140"/>
      <c r="PNL122" s="140"/>
      <c r="PNM122" s="140"/>
      <c r="PNN122" s="140"/>
      <c r="PNO122" s="140"/>
      <c r="PNP122" s="140"/>
      <c r="PNQ122" s="140"/>
      <c r="PNR122" s="140"/>
      <c r="PNS122" s="140"/>
      <c r="PNT122" s="140"/>
      <c r="PNU122" s="140"/>
      <c r="PNV122" s="140"/>
      <c r="PNW122" s="140"/>
      <c r="PNX122" s="140"/>
      <c r="PNY122" s="140"/>
      <c r="PNZ122" s="140"/>
      <c r="POA122" s="140"/>
      <c r="POB122" s="140"/>
      <c r="POC122" s="140"/>
      <c r="POD122" s="140"/>
      <c r="POE122" s="140"/>
      <c r="POF122" s="140"/>
      <c r="POG122" s="140"/>
      <c r="POH122" s="140"/>
      <c r="POI122" s="140"/>
      <c r="POJ122" s="140"/>
      <c r="POK122" s="140"/>
      <c r="POL122" s="140"/>
      <c r="POM122" s="140"/>
      <c r="PON122" s="140"/>
      <c r="POO122" s="140"/>
      <c r="POP122" s="140"/>
      <c r="POQ122" s="140"/>
      <c r="POR122" s="140"/>
      <c r="POS122" s="140"/>
      <c r="POT122" s="140"/>
      <c r="POU122" s="140"/>
      <c r="POV122" s="140"/>
      <c r="POW122" s="140"/>
      <c r="POX122" s="140"/>
      <c r="POY122" s="140"/>
      <c r="POZ122" s="140"/>
      <c r="PPA122" s="140"/>
      <c r="PPB122" s="140"/>
      <c r="PPC122" s="140"/>
      <c r="PPD122" s="140"/>
      <c r="PPE122" s="140"/>
      <c r="PPF122" s="140"/>
      <c r="PPG122" s="140"/>
      <c r="PPH122" s="140"/>
      <c r="PPI122" s="140"/>
      <c r="PPJ122" s="140"/>
      <c r="PPK122" s="140"/>
      <c r="PPL122" s="140"/>
      <c r="PPM122" s="140"/>
      <c r="PPN122" s="140"/>
      <c r="PPO122" s="140"/>
      <c r="PPP122" s="140"/>
      <c r="PPQ122" s="140"/>
      <c r="PPR122" s="140"/>
      <c r="PPS122" s="140"/>
      <c r="PPT122" s="140"/>
      <c r="PPU122" s="140"/>
      <c r="PPV122" s="140"/>
      <c r="PPW122" s="140"/>
      <c r="PPX122" s="140"/>
      <c r="PPY122" s="140"/>
      <c r="PPZ122" s="140"/>
      <c r="PQA122" s="140"/>
      <c r="PQB122" s="140"/>
      <c r="PQC122" s="140"/>
      <c r="PQD122" s="140"/>
      <c r="PQE122" s="140"/>
      <c r="PQF122" s="140"/>
      <c r="PQG122" s="140"/>
      <c r="PQH122" s="140"/>
      <c r="PQI122" s="140"/>
      <c r="PQJ122" s="140"/>
      <c r="PQK122" s="140"/>
      <c r="PQL122" s="140"/>
      <c r="PQM122" s="140"/>
      <c r="PQN122" s="140"/>
      <c r="PQO122" s="140"/>
      <c r="PQP122" s="140"/>
      <c r="PQQ122" s="140"/>
      <c r="PQR122" s="140"/>
      <c r="PQS122" s="140"/>
      <c r="PQT122" s="140"/>
      <c r="PQU122" s="140"/>
      <c r="PQV122" s="140"/>
      <c r="PQW122" s="140"/>
      <c r="PQX122" s="140"/>
      <c r="PQY122" s="140"/>
      <c r="PQZ122" s="140"/>
      <c r="PRA122" s="140"/>
      <c r="PRB122" s="140"/>
      <c r="PRC122" s="140"/>
      <c r="PRD122" s="140"/>
      <c r="PRE122" s="140"/>
      <c r="PRF122" s="140"/>
      <c r="PRG122" s="140"/>
      <c r="PRH122" s="140"/>
      <c r="PRI122" s="140"/>
      <c r="PRJ122" s="140"/>
      <c r="PRK122" s="140"/>
      <c r="PRL122" s="140"/>
      <c r="PRM122" s="140"/>
      <c r="PRN122" s="140"/>
      <c r="PRO122" s="140"/>
      <c r="PRP122" s="140"/>
      <c r="PRQ122" s="140"/>
      <c r="PRR122" s="140"/>
      <c r="PRS122" s="140"/>
      <c r="PRT122" s="140"/>
      <c r="PRU122" s="140"/>
      <c r="PRV122" s="140"/>
      <c r="PRW122" s="140"/>
      <c r="PRX122" s="140"/>
      <c r="PRY122" s="140"/>
      <c r="PRZ122" s="140"/>
      <c r="PSA122" s="140"/>
      <c r="PSB122" s="140"/>
      <c r="PSC122" s="140"/>
      <c r="PSD122" s="140"/>
      <c r="PSE122" s="140"/>
      <c r="PSF122" s="140"/>
      <c r="PSG122" s="140"/>
      <c r="PSH122" s="140"/>
      <c r="PSI122" s="140"/>
      <c r="PSJ122" s="140"/>
      <c r="PSK122" s="140"/>
      <c r="PSL122" s="140"/>
      <c r="PSM122" s="140"/>
      <c r="PSN122" s="140"/>
      <c r="PSO122" s="140"/>
      <c r="PSP122" s="140"/>
      <c r="PSQ122" s="140"/>
      <c r="PSR122" s="140"/>
      <c r="PSS122" s="140"/>
      <c r="PST122" s="140"/>
      <c r="PSU122" s="140"/>
      <c r="PSV122" s="140"/>
      <c r="PSW122" s="140"/>
      <c r="PSX122" s="140"/>
      <c r="PSY122" s="140"/>
      <c r="PSZ122" s="140"/>
      <c r="PTA122" s="140"/>
      <c r="PTB122" s="140"/>
      <c r="PTC122" s="140"/>
      <c r="PTD122" s="140"/>
      <c r="PTE122" s="140"/>
      <c r="PTF122" s="140"/>
      <c r="PTG122" s="140"/>
      <c r="PTH122" s="140"/>
      <c r="PTI122" s="140"/>
      <c r="PTJ122" s="140"/>
      <c r="PTK122" s="140"/>
      <c r="PTL122" s="140"/>
      <c r="PTM122" s="140"/>
      <c r="PTN122" s="140"/>
      <c r="PTO122" s="140"/>
      <c r="PTP122" s="140"/>
      <c r="PTQ122" s="140"/>
      <c r="PTR122" s="140"/>
      <c r="PTS122" s="140"/>
      <c r="PTT122" s="140"/>
      <c r="PTU122" s="140"/>
      <c r="PTV122" s="140"/>
      <c r="PTW122" s="140"/>
      <c r="PTX122" s="140"/>
      <c r="PTY122" s="140"/>
      <c r="PTZ122" s="140"/>
      <c r="PUA122" s="140"/>
      <c r="PUB122" s="140"/>
      <c r="PUC122" s="140"/>
      <c r="PUD122" s="140"/>
      <c r="PUE122" s="140"/>
      <c r="PUF122" s="140"/>
      <c r="PUG122" s="140"/>
      <c r="PUH122" s="140"/>
      <c r="PUI122" s="140"/>
      <c r="PUJ122" s="140"/>
      <c r="PUK122" s="140"/>
      <c r="PUL122" s="140"/>
      <c r="PUM122" s="140"/>
      <c r="PUN122" s="140"/>
      <c r="PUO122" s="140"/>
      <c r="PUP122" s="140"/>
      <c r="PUQ122" s="140"/>
      <c r="PUR122" s="140"/>
      <c r="PUS122" s="140"/>
      <c r="PUT122" s="140"/>
      <c r="PUU122" s="140"/>
      <c r="PUV122" s="140"/>
      <c r="PUW122" s="140"/>
      <c r="PUX122" s="140"/>
      <c r="PUY122" s="140"/>
      <c r="PUZ122" s="140"/>
      <c r="PVA122" s="140"/>
      <c r="PVB122" s="140"/>
      <c r="PVC122" s="140"/>
      <c r="PVD122" s="140"/>
      <c r="PVE122" s="140"/>
      <c r="PVF122" s="140"/>
      <c r="PVG122" s="140"/>
      <c r="PVH122" s="140"/>
      <c r="PVI122" s="140"/>
      <c r="PVJ122" s="140"/>
      <c r="PVK122" s="140"/>
      <c r="PVL122" s="140"/>
      <c r="PVM122" s="140"/>
      <c r="PVN122" s="140"/>
      <c r="PVO122" s="140"/>
      <c r="PVP122" s="140"/>
      <c r="PVQ122" s="140"/>
      <c r="PVR122" s="140"/>
      <c r="PVS122" s="140"/>
      <c r="PVT122" s="140"/>
      <c r="PVU122" s="140"/>
      <c r="PVV122" s="140"/>
      <c r="PVW122" s="140"/>
      <c r="PVX122" s="140"/>
      <c r="PVY122" s="140"/>
      <c r="PVZ122" s="140"/>
      <c r="PWA122" s="140"/>
      <c r="PWB122" s="140"/>
      <c r="PWC122" s="140"/>
      <c r="PWD122" s="140"/>
      <c r="PWE122" s="140"/>
      <c r="PWF122" s="140"/>
      <c r="PWG122" s="140"/>
      <c r="PWH122" s="140"/>
      <c r="PWI122" s="140"/>
      <c r="PWJ122" s="140"/>
      <c r="PWK122" s="140"/>
      <c r="PWL122" s="140"/>
      <c r="PWM122" s="140"/>
      <c r="PWN122" s="140"/>
      <c r="PWO122" s="140"/>
      <c r="PWP122" s="140"/>
      <c r="PWQ122" s="140"/>
      <c r="PWR122" s="140"/>
      <c r="PWS122" s="140"/>
      <c r="PWT122" s="140"/>
      <c r="PWU122" s="140"/>
      <c r="PWV122" s="140"/>
      <c r="PWW122" s="140"/>
      <c r="PWX122" s="140"/>
      <c r="PWY122" s="140"/>
      <c r="PWZ122" s="140"/>
      <c r="PXA122" s="140"/>
      <c r="PXB122" s="140"/>
      <c r="PXC122" s="140"/>
      <c r="PXD122" s="140"/>
      <c r="PXE122" s="140"/>
      <c r="PXF122" s="140"/>
      <c r="PXG122" s="140"/>
      <c r="PXH122" s="140"/>
      <c r="PXI122" s="140"/>
      <c r="PXJ122" s="140"/>
      <c r="PXK122" s="140"/>
      <c r="PXL122" s="140"/>
      <c r="PXM122" s="140"/>
      <c r="PXN122" s="140"/>
      <c r="PXO122" s="140"/>
      <c r="PXP122" s="140"/>
      <c r="PXQ122" s="140"/>
      <c r="PXR122" s="140"/>
      <c r="PXS122" s="140"/>
      <c r="PXT122" s="140"/>
      <c r="PXU122" s="140"/>
      <c r="PXV122" s="140"/>
      <c r="PXW122" s="140"/>
      <c r="PXX122" s="140"/>
      <c r="PXY122" s="140"/>
      <c r="PXZ122" s="140"/>
      <c r="PYA122" s="140"/>
      <c r="PYB122" s="140"/>
      <c r="PYC122" s="140"/>
      <c r="PYD122" s="140"/>
      <c r="PYE122" s="140"/>
      <c r="PYF122" s="140"/>
      <c r="PYG122" s="140"/>
      <c r="PYH122" s="140"/>
      <c r="PYI122" s="140"/>
      <c r="PYJ122" s="140"/>
      <c r="PYK122" s="140"/>
      <c r="PYL122" s="140"/>
      <c r="PYM122" s="140"/>
      <c r="PYN122" s="140"/>
      <c r="PYO122" s="140"/>
      <c r="PYP122" s="140"/>
      <c r="PYQ122" s="140"/>
      <c r="PYR122" s="140"/>
      <c r="PYS122" s="140"/>
      <c r="PYT122" s="140"/>
      <c r="PYU122" s="140"/>
      <c r="PYV122" s="140"/>
      <c r="PYW122" s="140"/>
      <c r="PYX122" s="140"/>
      <c r="PYY122" s="140"/>
      <c r="PYZ122" s="140"/>
      <c r="PZA122" s="140"/>
      <c r="PZB122" s="140"/>
      <c r="PZC122" s="140"/>
      <c r="PZD122" s="140"/>
      <c r="PZE122" s="140"/>
      <c r="PZF122" s="140"/>
      <c r="PZG122" s="140"/>
      <c r="PZH122" s="140"/>
      <c r="PZI122" s="140"/>
      <c r="PZJ122" s="140"/>
      <c r="PZK122" s="140"/>
      <c r="PZL122" s="140"/>
      <c r="PZM122" s="140"/>
      <c r="PZN122" s="140"/>
      <c r="PZO122" s="140"/>
      <c r="PZP122" s="140"/>
      <c r="PZQ122" s="140"/>
      <c r="PZR122" s="140"/>
      <c r="PZS122" s="140"/>
      <c r="PZT122" s="140"/>
      <c r="PZU122" s="140"/>
      <c r="PZV122" s="140"/>
      <c r="PZW122" s="140"/>
      <c r="PZX122" s="140"/>
      <c r="PZY122" s="140"/>
      <c r="PZZ122" s="140"/>
      <c r="QAA122" s="140"/>
      <c r="QAB122" s="140"/>
      <c r="QAC122" s="140"/>
      <c r="QAD122" s="140"/>
      <c r="QAE122" s="140"/>
      <c r="QAF122" s="140"/>
      <c r="QAG122" s="140"/>
      <c r="QAH122" s="140"/>
      <c r="QAI122" s="140"/>
      <c r="QAJ122" s="140"/>
      <c r="QAK122" s="140"/>
      <c r="QAL122" s="140"/>
      <c r="QAM122" s="140"/>
      <c r="QAN122" s="140"/>
      <c r="QAO122" s="140"/>
      <c r="QAP122" s="140"/>
      <c r="QAQ122" s="140"/>
      <c r="QAR122" s="140"/>
      <c r="QAS122" s="140"/>
      <c r="QAT122" s="140"/>
      <c r="QAU122" s="140"/>
      <c r="QAV122" s="140"/>
      <c r="QAW122" s="140"/>
      <c r="QAX122" s="140"/>
      <c r="QAY122" s="140"/>
      <c r="QAZ122" s="140"/>
      <c r="QBA122" s="140"/>
      <c r="QBB122" s="140"/>
      <c r="QBC122" s="140"/>
      <c r="QBD122" s="140"/>
      <c r="QBE122" s="140"/>
      <c r="QBF122" s="140"/>
      <c r="QBG122" s="140"/>
      <c r="QBH122" s="140"/>
      <c r="QBI122" s="140"/>
      <c r="QBJ122" s="140"/>
      <c r="QBK122" s="140"/>
      <c r="QBL122" s="140"/>
      <c r="QBM122" s="140"/>
      <c r="QBN122" s="140"/>
      <c r="QBO122" s="140"/>
      <c r="QBP122" s="140"/>
      <c r="QBQ122" s="140"/>
      <c r="QBR122" s="140"/>
      <c r="QBS122" s="140"/>
      <c r="QBT122" s="140"/>
      <c r="QBU122" s="140"/>
      <c r="QBV122" s="140"/>
      <c r="QBW122" s="140"/>
      <c r="QBX122" s="140"/>
      <c r="QBY122" s="140"/>
      <c r="QBZ122" s="140"/>
      <c r="QCA122" s="140"/>
      <c r="QCB122" s="140"/>
      <c r="QCC122" s="140"/>
      <c r="QCD122" s="140"/>
      <c r="QCE122" s="140"/>
      <c r="QCF122" s="140"/>
      <c r="QCG122" s="140"/>
      <c r="QCH122" s="140"/>
      <c r="QCI122" s="140"/>
      <c r="QCJ122" s="140"/>
      <c r="QCK122" s="140"/>
      <c r="QCL122" s="140"/>
      <c r="QCM122" s="140"/>
      <c r="QCN122" s="140"/>
      <c r="QCO122" s="140"/>
      <c r="QCP122" s="140"/>
      <c r="QCQ122" s="140"/>
      <c r="QCR122" s="140"/>
      <c r="QCS122" s="140"/>
      <c r="QCT122" s="140"/>
      <c r="QCU122" s="140"/>
      <c r="QCV122" s="140"/>
      <c r="QCW122" s="140"/>
      <c r="QCX122" s="140"/>
      <c r="QCY122" s="140"/>
      <c r="QCZ122" s="140"/>
      <c r="QDA122" s="140"/>
      <c r="QDB122" s="140"/>
      <c r="QDC122" s="140"/>
      <c r="QDD122" s="140"/>
      <c r="QDE122" s="140"/>
      <c r="QDF122" s="140"/>
      <c r="QDG122" s="140"/>
      <c r="QDH122" s="140"/>
      <c r="QDI122" s="140"/>
      <c r="QDJ122" s="140"/>
      <c r="QDK122" s="140"/>
      <c r="QDL122" s="140"/>
      <c r="QDM122" s="140"/>
      <c r="QDN122" s="140"/>
      <c r="QDO122" s="140"/>
      <c r="QDP122" s="140"/>
      <c r="QDQ122" s="140"/>
      <c r="QDR122" s="140"/>
      <c r="QDS122" s="140"/>
      <c r="QDT122" s="140"/>
      <c r="QDU122" s="140"/>
      <c r="QDV122" s="140"/>
      <c r="QDW122" s="140"/>
      <c r="QDX122" s="140"/>
      <c r="QDY122" s="140"/>
      <c r="QDZ122" s="140"/>
      <c r="QEA122" s="140"/>
      <c r="QEB122" s="140"/>
      <c r="QEC122" s="140"/>
      <c r="QED122" s="140"/>
      <c r="QEE122" s="140"/>
      <c r="QEF122" s="140"/>
      <c r="QEG122" s="140"/>
      <c r="QEH122" s="140"/>
      <c r="QEI122" s="140"/>
      <c r="QEJ122" s="140"/>
      <c r="QEK122" s="140"/>
      <c r="QEL122" s="140"/>
      <c r="QEM122" s="140"/>
      <c r="QEN122" s="140"/>
      <c r="QEO122" s="140"/>
      <c r="QEP122" s="140"/>
      <c r="QEQ122" s="140"/>
      <c r="QER122" s="140"/>
      <c r="QES122" s="140"/>
      <c r="QET122" s="140"/>
      <c r="QEU122" s="140"/>
      <c r="QEV122" s="140"/>
      <c r="QEW122" s="140"/>
      <c r="QEX122" s="140"/>
      <c r="QEY122" s="140"/>
      <c r="QEZ122" s="140"/>
      <c r="QFA122" s="140"/>
      <c r="QFB122" s="140"/>
      <c r="QFC122" s="140"/>
      <c r="QFD122" s="140"/>
      <c r="QFE122" s="140"/>
      <c r="QFF122" s="140"/>
      <c r="QFG122" s="140"/>
      <c r="QFH122" s="140"/>
      <c r="QFI122" s="140"/>
      <c r="QFJ122" s="140"/>
      <c r="QFK122" s="140"/>
      <c r="QFL122" s="140"/>
      <c r="QFM122" s="140"/>
      <c r="QFN122" s="140"/>
      <c r="QFO122" s="140"/>
      <c r="QFP122" s="140"/>
      <c r="QFQ122" s="140"/>
      <c r="QFR122" s="140"/>
      <c r="QFS122" s="140"/>
      <c r="QFT122" s="140"/>
      <c r="QFU122" s="140"/>
      <c r="QFV122" s="140"/>
      <c r="QFW122" s="140"/>
      <c r="QFX122" s="140"/>
      <c r="QFY122" s="140"/>
      <c r="QFZ122" s="140"/>
      <c r="QGA122" s="140"/>
      <c r="QGB122" s="140"/>
      <c r="QGC122" s="140"/>
      <c r="QGD122" s="140"/>
      <c r="QGE122" s="140"/>
      <c r="QGF122" s="140"/>
      <c r="QGG122" s="140"/>
      <c r="QGH122" s="140"/>
      <c r="QGI122" s="140"/>
      <c r="QGJ122" s="140"/>
      <c r="QGK122" s="140"/>
      <c r="QGL122" s="140"/>
      <c r="QGM122" s="140"/>
      <c r="QGN122" s="140"/>
      <c r="QGO122" s="140"/>
      <c r="QGP122" s="140"/>
      <c r="QGQ122" s="140"/>
      <c r="QGR122" s="140"/>
      <c r="QGS122" s="140"/>
      <c r="QGT122" s="140"/>
      <c r="QGU122" s="140"/>
      <c r="QGV122" s="140"/>
      <c r="QGW122" s="140"/>
      <c r="QGX122" s="140"/>
      <c r="QGY122" s="140"/>
      <c r="QGZ122" s="140"/>
      <c r="QHA122" s="140"/>
      <c r="QHB122" s="140"/>
      <c r="QHC122" s="140"/>
      <c r="QHD122" s="140"/>
      <c r="QHE122" s="140"/>
      <c r="QHF122" s="140"/>
      <c r="QHG122" s="140"/>
      <c r="QHH122" s="140"/>
      <c r="QHI122" s="140"/>
      <c r="QHJ122" s="140"/>
      <c r="QHK122" s="140"/>
      <c r="QHL122" s="140"/>
      <c r="QHM122" s="140"/>
      <c r="QHN122" s="140"/>
      <c r="QHO122" s="140"/>
      <c r="QHP122" s="140"/>
      <c r="QHQ122" s="140"/>
      <c r="QHR122" s="140"/>
      <c r="QHS122" s="140"/>
      <c r="QHT122" s="140"/>
      <c r="QHU122" s="140"/>
      <c r="QHV122" s="140"/>
      <c r="QHW122" s="140"/>
      <c r="QHX122" s="140"/>
      <c r="QHY122" s="140"/>
      <c r="QHZ122" s="140"/>
      <c r="QIA122" s="140"/>
      <c r="QIB122" s="140"/>
      <c r="QIC122" s="140"/>
      <c r="QID122" s="140"/>
      <c r="QIE122" s="140"/>
      <c r="QIF122" s="140"/>
      <c r="QIG122" s="140"/>
      <c r="QIH122" s="140"/>
      <c r="QII122" s="140"/>
      <c r="QIJ122" s="140"/>
      <c r="QIK122" s="140"/>
      <c r="QIL122" s="140"/>
      <c r="QIM122" s="140"/>
      <c r="QIN122" s="140"/>
      <c r="QIO122" s="140"/>
      <c r="QIP122" s="140"/>
      <c r="QIQ122" s="140"/>
      <c r="QIR122" s="140"/>
      <c r="QIS122" s="140"/>
      <c r="QIT122" s="140"/>
      <c r="QIU122" s="140"/>
      <c r="QIV122" s="140"/>
      <c r="QIW122" s="140"/>
      <c r="QIX122" s="140"/>
      <c r="QIY122" s="140"/>
      <c r="QIZ122" s="140"/>
      <c r="QJA122" s="140"/>
      <c r="QJB122" s="140"/>
      <c r="QJC122" s="140"/>
      <c r="QJD122" s="140"/>
      <c r="QJE122" s="140"/>
      <c r="QJF122" s="140"/>
      <c r="QJG122" s="140"/>
      <c r="QJH122" s="140"/>
      <c r="QJI122" s="140"/>
      <c r="QJJ122" s="140"/>
      <c r="QJK122" s="140"/>
      <c r="QJL122" s="140"/>
      <c r="QJM122" s="140"/>
      <c r="QJN122" s="140"/>
      <c r="QJO122" s="140"/>
      <c r="QJP122" s="140"/>
      <c r="QJQ122" s="140"/>
      <c r="QJR122" s="140"/>
      <c r="QJS122" s="140"/>
      <c r="QJT122" s="140"/>
      <c r="QJU122" s="140"/>
      <c r="QJV122" s="140"/>
      <c r="QJW122" s="140"/>
      <c r="QJX122" s="140"/>
      <c r="QJY122" s="140"/>
      <c r="QJZ122" s="140"/>
      <c r="QKA122" s="140"/>
      <c r="QKB122" s="140"/>
      <c r="QKC122" s="140"/>
      <c r="QKD122" s="140"/>
      <c r="QKE122" s="140"/>
      <c r="QKF122" s="140"/>
      <c r="QKG122" s="140"/>
      <c r="QKH122" s="140"/>
      <c r="QKI122" s="140"/>
      <c r="QKJ122" s="140"/>
      <c r="QKK122" s="140"/>
      <c r="QKL122" s="140"/>
      <c r="QKM122" s="140"/>
      <c r="QKN122" s="140"/>
      <c r="QKO122" s="140"/>
      <c r="QKP122" s="140"/>
      <c r="QKQ122" s="140"/>
      <c r="QKR122" s="140"/>
      <c r="QKS122" s="140"/>
      <c r="QKT122" s="140"/>
      <c r="QKU122" s="140"/>
      <c r="QKV122" s="140"/>
      <c r="QKW122" s="140"/>
      <c r="QKX122" s="140"/>
      <c r="QKY122" s="140"/>
      <c r="QKZ122" s="140"/>
      <c r="QLA122" s="140"/>
      <c r="QLB122" s="140"/>
      <c r="QLC122" s="140"/>
      <c r="QLD122" s="140"/>
      <c r="QLE122" s="140"/>
      <c r="QLF122" s="140"/>
      <c r="QLG122" s="140"/>
      <c r="QLH122" s="140"/>
      <c r="QLI122" s="140"/>
      <c r="QLJ122" s="140"/>
      <c r="QLK122" s="140"/>
      <c r="QLL122" s="140"/>
      <c r="QLM122" s="140"/>
      <c r="QLN122" s="140"/>
      <c r="QLO122" s="140"/>
      <c r="QLP122" s="140"/>
      <c r="QLQ122" s="140"/>
      <c r="QLR122" s="140"/>
      <c r="QLS122" s="140"/>
      <c r="QLT122" s="140"/>
      <c r="QLU122" s="140"/>
      <c r="QLV122" s="140"/>
      <c r="QLW122" s="140"/>
      <c r="QLX122" s="140"/>
      <c r="QLY122" s="140"/>
      <c r="QLZ122" s="140"/>
      <c r="QMA122" s="140"/>
      <c r="QMB122" s="140"/>
      <c r="QMC122" s="140"/>
      <c r="QMD122" s="140"/>
      <c r="QME122" s="140"/>
      <c r="QMF122" s="140"/>
      <c r="QMG122" s="140"/>
      <c r="QMH122" s="140"/>
      <c r="QMI122" s="140"/>
      <c r="QMJ122" s="140"/>
      <c r="QMK122" s="140"/>
      <c r="QML122" s="140"/>
      <c r="QMM122" s="140"/>
      <c r="QMN122" s="140"/>
      <c r="QMO122" s="140"/>
      <c r="QMP122" s="140"/>
      <c r="QMQ122" s="140"/>
      <c r="QMR122" s="140"/>
      <c r="QMS122" s="140"/>
      <c r="QMT122" s="140"/>
      <c r="QMU122" s="140"/>
      <c r="QMV122" s="140"/>
      <c r="QMW122" s="140"/>
      <c r="QMX122" s="140"/>
      <c r="QMY122" s="140"/>
      <c r="QMZ122" s="140"/>
      <c r="QNA122" s="140"/>
      <c r="QNB122" s="140"/>
      <c r="QNC122" s="140"/>
      <c r="QND122" s="140"/>
      <c r="QNE122" s="140"/>
      <c r="QNF122" s="140"/>
      <c r="QNG122" s="140"/>
      <c r="QNH122" s="140"/>
      <c r="QNI122" s="140"/>
      <c r="QNJ122" s="140"/>
      <c r="QNK122" s="140"/>
      <c r="QNL122" s="140"/>
      <c r="QNM122" s="140"/>
      <c r="QNN122" s="140"/>
      <c r="QNO122" s="140"/>
      <c r="QNP122" s="140"/>
      <c r="QNQ122" s="140"/>
      <c r="QNR122" s="140"/>
      <c r="QNS122" s="140"/>
      <c r="QNT122" s="140"/>
      <c r="QNU122" s="140"/>
      <c r="QNV122" s="140"/>
      <c r="QNW122" s="140"/>
      <c r="QNX122" s="140"/>
      <c r="QNY122" s="140"/>
      <c r="QNZ122" s="140"/>
      <c r="QOA122" s="140"/>
      <c r="QOB122" s="140"/>
      <c r="QOC122" s="140"/>
      <c r="QOD122" s="140"/>
      <c r="QOE122" s="140"/>
      <c r="QOF122" s="140"/>
      <c r="QOG122" s="140"/>
      <c r="QOH122" s="140"/>
      <c r="QOI122" s="140"/>
      <c r="QOJ122" s="140"/>
      <c r="QOK122" s="140"/>
      <c r="QOL122" s="140"/>
      <c r="QOM122" s="140"/>
      <c r="QON122" s="140"/>
      <c r="QOO122" s="140"/>
      <c r="QOP122" s="140"/>
      <c r="QOQ122" s="140"/>
      <c r="QOR122" s="140"/>
      <c r="QOS122" s="140"/>
      <c r="QOT122" s="140"/>
      <c r="QOU122" s="140"/>
      <c r="QOV122" s="140"/>
      <c r="QOW122" s="140"/>
      <c r="QOX122" s="140"/>
      <c r="QOY122" s="140"/>
      <c r="QOZ122" s="140"/>
      <c r="QPA122" s="140"/>
      <c r="QPB122" s="140"/>
      <c r="QPC122" s="140"/>
      <c r="QPD122" s="140"/>
      <c r="QPE122" s="140"/>
      <c r="QPF122" s="140"/>
      <c r="QPG122" s="140"/>
      <c r="QPH122" s="140"/>
      <c r="QPI122" s="140"/>
      <c r="QPJ122" s="140"/>
      <c r="QPK122" s="140"/>
      <c r="QPL122" s="140"/>
      <c r="QPM122" s="140"/>
      <c r="QPN122" s="140"/>
      <c r="QPO122" s="140"/>
      <c r="QPP122" s="140"/>
      <c r="QPQ122" s="140"/>
      <c r="QPR122" s="140"/>
      <c r="QPS122" s="140"/>
      <c r="QPT122" s="140"/>
      <c r="QPU122" s="140"/>
      <c r="QPV122" s="140"/>
      <c r="QPW122" s="140"/>
      <c r="QPX122" s="140"/>
      <c r="QPY122" s="140"/>
      <c r="QPZ122" s="140"/>
      <c r="QQA122" s="140"/>
      <c r="QQB122" s="140"/>
      <c r="QQC122" s="140"/>
      <c r="QQD122" s="140"/>
      <c r="QQE122" s="140"/>
      <c r="QQF122" s="140"/>
      <c r="QQG122" s="140"/>
      <c r="QQH122" s="140"/>
      <c r="QQI122" s="140"/>
      <c r="QQJ122" s="140"/>
      <c r="QQK122" s="140"/>
      <c r="QQL122" s="140"/>
      <c r="QQM122" s="140"/>
      <c r="QQN122" s="140"/>
      <c r="QQO122" s="140"/>
      <c r="QQP122" s="140"/>
      <c r="QQQ122" s="140"/>
      <c r="QQR122" s="140"/>
      <c r="QQS122" s="140"/>
      <c r="QQT122" s="140"/>
      <c r="QQU122" s="140"/>
      <c r="QQV122" s="140"/>
      <c r="QQW122" s="140"/>
      <c r="QQX122" s="140"/>
      <c r="QQY122" s="140"/>
      <c r="QQZ122" s="140"/>
      <c r="QRA122" s="140"/>
      <c r="QRB122" s="140"/>
      <c r="QRC122" s="140"/>
      <c r="QRD122" s="140"/>
      <c r="QRE122" s="140"/>
      <c r="QRF122" s="140"/>
      <c r="QRG122" s="140"/>
      <c r="QRH122" s="140"/>
      <c r="QRI122" s="140"/>
      <c r="QRJ122" s="140"/>
      <c r="QRK122" s="140"/>
      <c r="QRL122" s="140"/>
      <c r="QRM122" s="140"/>
      <c r="QRN122" s="140"/>
      <c r="QRO122" s="140"/>
      <c r="QRP122" s="140"/>
      <c r="QRQ122" s="140"/>
      <c r="QRR122" s="140"/>
      <c r="QRS122" s="140"/>
      <c r="QRT122" s="140"/>
      <c r="QRU122" s="140"/>
      <c r="QRV122" s="140"/>
      <c r="QRW122" s="140"/>
      <c r="QRX122" s="140"/>
      <c r="QRY122" s="140"/>
      <c r="QRZ122" s="140"/>
      <c r="QSA122" s="140"/>
      <c r="QSB122" s="140"/>
      <c r="QSC122" s="140"/>
      <c r="QSD122" s="140"/>
      <c r="QSE122" s="140"/>
      <c r="QSF122" s="140"/>
      <c r="QSG122" s="140"/>
      <c r="QSH122" s="140"/>
      <c r="QSI122" s="140"/>
      <c r="QSJ122" s="140"/>
      <c r="QSK122" s="140"/>
      <c r="QSL122" s="140"/>
      <c r="QSM122" s="140"/>
      <c r="QSN122" s="140"/>
      <c r="QSO122" s="140"/>
      <c r="QSP122" s="140"/>
      <c r="QSQ122" s="140"/>
      <c r="QSR122" s="140"/>
      <c r="QSS122" s="140"/>
      <c r="QST122" s="140"/>
      <c r="QSU122" s="140"/>
      <c r="QSV122" s="140"/>
      <c r="QSW122" s="140"/>
      <c r="QSX122" s="140"/>
      <c r="QSY122" s="140"/>
      <c r="QSZ122" s="140"/>
      <c r="QTA122" s="140"/>
      <c r="QTB122" s="140"/>
      <c r="QTC122" s="140"/>
      <c r="QTD122" s="140"/>
      <c r="QTE122" s="140"/>
      <c r="QTF122" s="140"/>
      <c r="QTG122" s="140"/>
      <c r="QTH122" s="140"/>
      <c r="QTI122" s="140"/>
      <c r="QTJ122" s="140"/>
      <c r="QTK122" s="140"/>
      <c r="QTL122" s="140"/>
      <c r="QTM122" s="140"/>
      <c r="QTN122" s="140"/>
      <c r="QTO122" s="140"/>
      <c r="QTP122" s="140"/>
      <c r="QTQ122" s="140"/>
      <c r="QTR122" s="140"/>
      <c r="QTS122" s="140"/>
      <c r="QTT122" s="140"/>
      <c r="QTU122" s="140"/>
      <c r="QTV122" s="140"/>
      <c r="QTW122" s="140"/>
      <c r="QTX122" s="140"/>
      <c r="QTY122" s="140"/>
      <c r="QTZ122" s="140"/>
      <c r="QUA122" s="140"/>
      <c r="QUB122" s="140"/>
      <c r="QUC122" s="140"/>
      <c r="QUD122" s="140"/>
      <c r="QUE122" s="140"/>
      <c r="QUF122" s="140"/>
      <c r="QUG122" s="140"/>
      <c r="QUH122" s="140"/>
      <c r="QUI122" s="140"/>
      <c r="QUJ122" s="140"/>
      <c r="QUK122" s="140"/>
      <c r="QUL122" s="140"/>
      <c r="QUM122" s="140"/>
      <c r="QUN122" s="140"/>
      <c r="QUO122" s="140"/>
      <c r="QUP122" s="140"/>
      <c r="QUQ122" s="140"/>
      <c r="QUR122" s="140"/>
      <c r="QUS122" s="140"/>
      <c r="QUT122" s="140"/>
      <c r="QUU122" s="140"/>
      <c r="QUV122" s="140"/>
      <c r="QUW122" s="140"/>
      <c r="QUX122" s="140"/>
      <c r="QUY122" s="140"/>
      <c r="QUZ122" s="140"/>
      <c r="QVA122" s="140"/>
      <c r="QVB122" s="140"/>
      <c r="QVC122" s="140"/>
      <c r="QVD122" s="140"/>
      <c r="QVE122" s="140"/>
      <c r="QVF122" s="140"/>
      <c r="QVG122" s="140"/>
      <c r="QVH122" s="140"/>
      <c r="QVI122" s="140"/>
      <c r="QVJ122" s="140"/>
      <c r="QVK122" s="140"/>
      <c r="QVL122" s="140"/>
      <c r="QVM122" s="140"/>
      <c r="QVN122" s="140"/>
      <c r="QVO122" s="140"/>
      <c r="QVP122" s="140"/>
      <c r="QVQ122" s="140"/>
      <c r="QVR122" s="140"/>
      <c r="QVS122" s="140"/>
      <c r="QVT122" s="140"/>
      <c r="QVU122" s="140"/>
      <c r="QVV122" s="140"/>
      <c r="QVW122" s="140"/>
      <c r="QVX122" s="140"/>
      <c r="QVY122" s="140"/>
      <c r="QVZ122" s="140"/>
      <c r="QWA122" s="140"/>
      <c r="QWB122" s="140"/>
      <c r="QWC122" s="140"/>
      <c r="QWD122" s="140"/>
      <c r="QWE122" s="140"/>
      <c r="QWF122" s="140"/>
      <c r="QWG122" s="140"/>
      <c r="QWH122" s="140"/>
      <c r="QWI122" s="140"/>
      <c r="QWJ122" s="140"/>
      <c r="QWK122" s="140"/>
      <c r="QWL122" s="140"/>
      <c r="QWM122" s="140"/>
      <c r="QWN122" s="140"/>
      <c r="QWO122" s="140"/>
      <c r="QWP122" s="140"/>
      <c r="QWQ122" s="140"/>
      <c r="QWR122" s="140"/>
      <c r="QWS122" s="140"/>
      <c r="QWT122" s="140"/>
      <c r="QWU122" s="140"/>
      <c r="QWV122" s="140"/>
      <c r="QWW122" s="140"/>
      <c r="QWX122" s="140"/>
      <c r="QWY122" s="140"/>
      <c r="QWZ122" s="140"/>
      <c r="QXA122" s="140"/>
      <c r="QXB122" s="140"/>
      <c r="QXC122" s="140"/>
      <c r="QXD122" s="140"/>
      <c r="QXE122" s="140"/>
      <c r="QXF122" s="140"/>
      <c r="QXG122" s="140"/>
      <c r="QXH122" s="140"/>
      <c r="QXI122" s="140"/>
      <c r="QXJ122" s="140"/>
      <c r="QXK122" s="140"/>
      <c r="QXL122" s="140"/>
      <c r="QXM122" s="140"/>
      <c r="QXN122" s="140"/>
      <c r="QXO122" s="140"/>
      <c r="QXP122" s="140"/>
      <c r="QXQ122" s="140"/>
      <c r="QXR122" s="140"/>
      <c r="QXS122" s="140"/>
      <c r="QXT122" s="140"/>
      <c r="QXU122" s="140"/>
      <c r="QXV122" s="140"/>
      <c r="QXW122" s="140"/>
      <c r="QXX122" s="140"/>
      <c r="QXY122" s="140"/>
      <c r="QXZ122" s="140"/>
      <c r="QYA122" s="140"/>
      <c r="QYB122" s="140"/>
      <c r="QYC122" s="140"/>
      <c r="QYD122" s="140"/>
      <c r="QYE122" s="140"/>
      <c r="QYF122" s="140"/>
      <c r="QYG122" s="140"/>
      <c r="QYH122" s="140"/>
      <c r="QYI122" s="140"/>
      <c r="QYJ122" s="140"/>
      <c r="QYK122" s="140"/>
      <c r="QYL122" s="140"/>
      <c r="QYM122" s="140"/>
      <c r="QYN122" s="140"/>
      <c r="QYO122" s="140"/>
      <c r="QYP122" s="140"/>
      <c r="QYQ122" s="140"/>
      <c r="QYR122" s="140"/>
      <c r="QYS122" s="140"/>
      <c r="QYT122" s="140"/>
      <c r="QYU122" s="140"/>
      <c r="QYV122" s="140"/>
      <c r="QYW122" s="140"/>
      <c r="QYX122" s="140"/>
      <c r="QYY122" s="140"/>
      <c r="QYZ122" s="140"/>
      <c r="QZA122" s="140"/>
      <c r="QZB122" s="140"/>
      <c r="QZC122" s="140"/>
      <c r="QZD122" s="140"/>
      <c r="QZE122" s="140"/>
      <c r="QZF122" s="140"/>
      <c r="QZG122" s="140"/>
      <c r="QZH122" s="140"/>
      <c r="QZI122" s="140"/>
      <c r="QZJ122" s="140"/>
      <c r="QZK122" s="140"/>
      <c r="QZL122" s="140"/>
      <c r="QZM122" s="140"/>
      <c r="QZN122" s="140"/>
      <c r="QZO122" s="140"/>
      <c r="QZP122" s="140"/>
      <c r="QZQ122" s="140"/>
      <c r="QZR122" s="140"/>
      <c r="QZS122" s="140"/>
      <c r="QZT122" s="140"/>
      <c r="QZU122" s="140"/>
      <c r="QZV122" s="140"/>
      <c r="QZW122" s="140"/>
      <c r="QZX122" s="140"/>
      <c r="QZY122" s="140"/>
      <c r="QZZ122" s="140"/>
      <c r="RAA122" s="140"/>
      <c r="RAB122" s="140"/>
      <c r="RAC122" s="140"/>
      <c r="RAD122" s="140"/>
      <c r="RAE122" s="140"/>
      <c r="RAF122" s="140"/>
      <c r="RAG122" s="140"/>
      <c r="RAH122" s="140"/>
      <c r="RAI122" s="140"/>
      <c r="RAJ122" s="140"/>
      <c r="RAK122" s="140"/>
      <c r="RAL122" s="140"/>
      <c r="RAM122" s="140"/>
      <c r="RAN122" s="140"/>
      <c r="RAO122" s="140"/>
      <c r="RAP122" s="140"/>
      <c r="RAQ122" s="140"/>
      <c r="RAR122" s="140"/>
      <c r="RAS122" s="140"/>
      <c r="RAT122" s="140"/>
      <c r="RAU122" s="140"/>
      <c r="RAV122" s="140"/>
      <c r="RAW122" s="140"/>
      <c r="RAX122" s="140"/>
      <c r="RAY122" s="140"/>
      <c r="RAZ122" s="140"/>
      <c r="RBA122" s="140"/>
      <c r="RBB122" s="140"/>
      <c r="RBC122" s="140"/>
      <c r="RBD122" s="140"/>
      <c r="RBE122" s="140"/>
      <c r="RBF122" s="140"/>
      <c r="RBG122" s="140"/>
      <c r="RBH122" s="140"/>
      <c r="RBI122" s="140"/>
      <c r="RBJ122" s="140"/>
      <c r="RBK122" s="140"/>
      <c r="RBL122" s="140"/>
      <c r="RBM122" s="140"/>
      <c r="RBN122" s="140"/>
      <c r="RBO122" s="140"/>
      <c r="RBP122" s="140"/>
      <c r="RBQ122" s="140"/>
      <c r="RBR122" s="140"/>
      <c r="RBS122" s="140"/>
      <c r="RBT122" s="140"/>
      <c r="RBU122" s="140"/>
      <c r="RBV122" s="140"/>
      <c r="RBW122" s="140"/>
      <c r="RBX122" s="140"/>
      <c r="RBY122" s="140"/>
      <c r="RBZ122" s="140"/>
      <c r="RCA122" s="140"/>
      <c r="RCB122" s="140"/>
      <c r="RCC122" s="140"/>
      <c r="RCD122" s="140"/>
      <c r="RCE122" s="140"/>
      <c r="RCF122" s="140"/>
      <c r="RCG122" s="140"/>
      <c r="RCH122" s="140"/>
      <c r="RCI122" s="140"/>
      <c r="RCJ122" s="140"/>
      <c r="RCK122" s="140"/>
      <c r="RCL122" s="140"/>
      <c r="RCM122" s="140"/>
      <c r="RCN122" s="140"/>
      <c r="RCO122" s="140"/>
      <c r="RCP122" s="140"/>
      <c r="RCQ122" s="140"/>
      <c r="RCR122" s="140"/>
      <c r="RCS122" s="140"/>
      <c r="RCT122" s="140"/>
      <c r="RCU122" s="140"/>
      <c r="RCV122" s="140"/>
      <c r="RCW122" s="140"/>
      <c r="RCX122" s="140"/>
      <c r="RCY122" s="140"/>
      <c r="RCZ122" s="140"/>
      <c r="RDA122" s="140"/>
      <c r="RDB122" s="140"/>
      <c r="RDC122" s="140"/>
      <c r="RDD122" s="140"/>
      <c r="RDE122" s="140"/>
      <c r="RDF122" s="140"/>
      <c r="RDG122" s="140"/>
      <c r="RDH122" s="140"/>
      <c r="RDI122" s="140"/>
      <c r="RDJ122" s="140"/>
      <c r="RDK122" s="140"/>
      <c r="RDL122" s="140"/>
      <c r="RDM122" s="140"/>
      <c r="RDN122" s="140"/>
      <c r="RDO122" s="140"/>
      <c r="RDP122" s="140"/>
      <c r="RDQ122" s="140"/>
      <c r="RDR122" s="140"/>
      <c r="RDS122" s="140"/>
      <c r="RDT122" s="140"/>
      <c r="RDU122" s="140"/>
      <c r="RDV122" s="140"/>
      <c r="RDW122" s="140"/>
      <c r="RDX122" s="140"/>
      <c r="RDY122" s="140"/>
      <c r="RDZ122" s="140"/>
      <c r="REA122" s="140"/>
      <c r="REB122" s="140"/>
      <c r="REC122" s="140"/>
      <c r="RED122" s="140"/>
      <c r="REE122" s="140"/>
      <c r="REF122" s="140"/>
      <c r="REG122" s="140"/>
      <c r="REH122" s="140"/>
      <c r="REI122" s="140"/>
      <c r="REJ122" s="140"/>
      <c r="REK122" s="140"/>
      <c r="REL122" s="140"/>
      <c r="REM122" s="140"/>
      <c r="REN122" s="140"/>
      <c r="REO122" s="140"/>
      <c r="REP122" s="140"/>
      <c r="REQ122" s="140"/>
      <c r="RER122" s="140"/>
      <c r="RES122" s="140"/>
      <c r="RET122" s="140"/>
      <c r="REU122" s="140"/>
      <c r="REV122" s="140"/>
      <c r="REW122" s="140"/>
      <c r="REX122" s="140"/>
      <c r="REY122" s="140"/>
      <c r="REZ122" s="140"/>
      <c r="RFA122" s="140"/>
      <c r="RFB122" s="140"/>
      <c r="RFC122" s="140"/>
      <c r="RFD122" s="140"/>
      <c r="RFE122" s="140"/>
      <c r="RFF122" s="140"/>
      <c r="RFG122" s="140"/>
      <c r="RFH122" s="140"/>
      <c r="RFI122" s="140"/>
      <c r="RFJ122" s="140"/>
      <c r="RFK122" s="140"/>
      <c r="RFL122" s="140"/>
      <c r="RFM122" s="140"/>
      <c r="RFN122" s="140"/>
      <c r="RFO122" s="140"/>
      <c r="RFP122" s="140"/>
      <c r="RFQ122" s="140"/>
      <c r="RFR122" s="140"/>
      <c r="RFS122" s="140"/>
      <c r="RFT122" s="140"/>
      <c r="RFU122" s="140"/>
      <c r="RFV122" s="140"/>
      <c r="RFW122" s="140"/>
      <c r="RFX122" s="140"/>
      <c r="RFY122" s="140"/>
      <c r="RFZ122" s="140"/>
      <c r="RGA122" s="140"/>
      <c r="RGB122" s="140"/>
      <c r="RGC122" s="140"/>
      <c r="RGD122" s="140"/>
      <c r="RGE122" s="140"/>
      <c r="RGF122" s="140"/>
      <c r="RGG122" s="140"/>
      <c r="RGH122" s="140"/>
      <c r="RGI122" s="140"/>
      <c r="RGJ122" s="140"/>
      <c r="RGK122" s="140"/>
      <c r="RGL122" s="140"/>
      <c r="RGM122" s="140"/>
      <c r="RGN122" s="140"/>
      <c r="RGO122" s="140"/>
      <c r="RGP122" s="140"/>
      <c r="RGQ122" s="140"/>
      <c r="RGR122" s="140"/>
      <c r="RGS122" s="140"/>
      <c r="RGT122" s="140"/>
      <c r="RGU122" s="140"/>
      <c r="RGV122" s="140"/>
      <c r="RGW122" s="140"/>
      <c r="RGX122" s="140"/>
      <c r="RGY122" s="140"/>
      <c r="RGZ122" s="140"/>
      <c r="RHA122" s="140"/>
      <c r="RHB122" s="140"/>
      <c r="RHC122" s="140"/>
      <c r="RHD122" s="140"/>
      <c r="RHE122" s="140"/>
      <c r="RHF122" s="140"/>
      <c r="RHG122" s="140"/>
      <c r="RHH122" s="140"/>
      <c r="RHI122" s="140"/>
      <c r="RHJ122" s="140"/>
      <c r="RHK122" s="140"/>
      <c r="RHL122" s="140"/>
      <c r="RHM122" s="140"/>
      <c r="RHN122" s="140"/>
      <c r="RHO122" s="140"/>
      <c r="RHP122" s="140"/>
      <c r="RHQ122" s="140"/>
      <c r="RHR122" s="140"/>
      <c r="RHS122" s="140"/>
      <c r="RHT122" s="140"/>
      <c r="RHU122" s="140"/>
      <c r="RHV122" s="140"/>
      <c r="RHW122" s="140"/>
      <c r="RHX122" s="140"/>
      <c r="RHY122" s="140"/>
      <c r="RHZ122" s="140"/>
      <c r="RIA122" s="140"/>
      <c r="RIB122" s="140"/>
      <c r="RIC122" s="140"/>
      <c r="RID122" s="140"/>
      <c r="RIE122" s="140"/>
      <c r="RIF122" s="140"/>
      <c r="RIG122" s="140"/>
      <c r="RIH122" s="140"/>
      <c r="RII122" s="140"/>
      <c r="RIJ122" s="140"/>
      <c r="RIK122" s="140"/>
      <c r="RIL122" s="140"/>
      <c r="RIM122" s="140"/>
      <c r="RIN122" s="140"/>
      <c r="RIO122" s="140"/>
      <c r="RIP122" s="140"/>
      <c r="RIQ122" s="140"/>
      <c r="RIR122" s="140"/>
      <c r="RIS122" s="140"/>
      <c r="RIT122" s="140"/>
      <c r="RIU122" s="140"/>
      <c r="RIV122" s="140"/>
      <c r="RIW122" s="140"/>
      <c r="RIX122" s="140"/>
      <c r="RIY122" s="140"/>
      <c r="RIZ122" s="140"/>
      <c r="RJA122" s="140"/>
      <c r="RJB122" s="140"/>
      <c r="RJC122" s="140"/>
      <c r="RJD122" s="140"/>
      <c r="RJE122" s="140"/>
      <c r="RJF122" s="140"/>
      <c r="RJG122" s="140"/>
      <c r="RJH122" s="140"/>
      <c r="RJI122" s="140"/>
      <c r="RJJ122" s="140"/>
      <c r="RJK122" s="140"/>
      <c r="RJL122" s="140"/>
      <c r="RJM122" s="140"/>
      <c r="RJN122" s="140"/>
      <c r="RJO122" s="140"/>
      <c r="RJP122" s="140"/>
      <c r="RJQ122" s="140"/>
      <c r="RJR122" s="140"/>
      <c r="RJS122" s="140"/>
      <c r="RJT122" s="140"/>
      <c r="RJU122" s="140"/>
      <c r="RJV122" s="140"/>
      <c r="RJW122" s="140"/>
      <c r="RJX122" s="140"/>
      <c r="RJY122" s="140"/>
      <c r="RJZ122" s="140"/>
      <c r="RKA122" s="140"/>
      <c r="RKB122" s="140"/>
      <c r="RKC122" s="140"/>
      <c r="RKD122" s="140"/>
      <c r="RKE122" s="140"/>
      <c r="RKF122" s="140"/>
      <c r="RKG122" s="140"/>
      <c r="RKH122" s="140"/>
      <c r="RKI122" s="140"/>
      <c r="RKJ122" s="140"/>
      <c r="RKK122" s="140"/>
      <c r="RKL122" s="140"/>
      <c r="RKM122" s="140"/>
      <c r="RKN122" s="140"/>
      <c r="RKO122" s="140"/>
      <c r="RKP122" s="140"/>
      <c r="RKQ122" s="140"/>
      <c r="RKR122" s="140"/>
      <c r="RKS122" s="140"/>
      <c r="RKT122" s="140"/>
      <c r="RKU122" s="140"/>
      <c r="RKV122" s="140"/>
      <c r="RKW122" s="140"/>
      <c r="RKX122" s="140"/>
      <c r="RKY122" s="140"/>
      <c r="RKZ122" s="140"/>
      <c r="RLA122" s="140"/>
      <c r="RLB122" s="140"/>
      <c r="RLC122" s="140"/>
      <c r="RLD122" s="140"/>
      <c r="RLE122" s="140"/>
      <c r="RLF122" s="140"/>
      <c r="RLG122" s="140"/>
      <c r="RLH122" s="140"/>
      <c r="RLI122" s="140"/>
      <c r="RLJ122" s="140"/>
      <c r="RLK122" s="140"/>
      <c r="RLL122" s="140"/>
      <c r="RLM122" s="140"/>
      <c r="RLN122" s="140"/>
      <c r="RLO122" s="140"/>
      <c r="RLP122" s="140"/>
      <c r="RLQ122" s="140"/>
      <c r="RLR122" s="140"/>
      <c r="RLS122" s="140"/>
      <c r="RLT122" s="140"/>
      <c r="RLU122" s="140"/>
      <c r="RLV122" s="140"/>
      <c r="RLW122" s="140"/>
      <c r="RLX122" s="140"/>
      <c r="RLY122" s="140"/>
      <c r="RLZ122" s="140"/>
      <c r="RMA122" s="140"/>
      <c r="RMB122" s="140"/>
      <c r="RMC122" s="140"/>
      <c r="RMD122" s="140"/>
      <c r="RME122" s="140"/>
      <c r="RMF122" s="140"/>
      <c r="RMG122" s="140"/>
      <c r="RMH122" s="140"/>
      <c r="RMI122" s="140"/>
      <c r="RMJ122" s="140"/>
      <c r="RMK122" s="140"/>
      <c r="RML122" s="140"/>
      <c r="RMM122" s="140"/>
      <c r="RMN122" s="140"/>
      <c r="RMO122" s="140"/>
      <c r="RMP122" s="140"/>
      <c r="RMQ122" s="140"/>
      <c r="RMR122" s="140"/>
      <c r="RMS122" s="140"/>
      <c r="RMT122" s="140"/>
      <c r="RMU122" s="140"/>
      <c r="RMV122" s="140"/>
      <c r="RMW122" s="140"/>
      <c r="RMX122" s="140"/>
      <c r="RMY122" s="140"/>
      <c r="RMZ122" s="140"/>
      <c r="RNA122" s="140"/>
      <c r="RNB122" s="140"/>
      <c r="RNC122" s="140"/>
      <c r="RND122" s="140"/>
      <c r="RNE122" s="140"/>
      <c r="RNF122" s="140"/>
      <c r="RNG122" s="140"/>
      <c r="RNH122" s="140"/>
      <c r="RNI122" s="140"/>
      <c r="RNJ122" s="140"/>
      <c r="RNK122" s="140"/>
      <c r="RNL122" s="140"/>
      <c r="RNM122" s="140"/>
      <c r="RNN122" s="140"/>
      <c r="RNO122" s="140"/>
      <c r="RNP122" s="140"/>
      <c r="RNQ122" s="140"/>
      <c r="RNR122" s="140"/>
      <c r="RNS122" s="140"/>
      <c r="RNT122" s="140"/>
      <c r="RNU122" s="140"/>
      <c r="RNV122" s="140"/>
      <c r="RNW122" s="140"/>
      <c r="RNX122" s="140"/>
      <c r="RNY122" s="140"/>
      <c r="RNZ122" s="140"/>
      <c r="ROA122" s="140"/>
      <c r="ROB122" s="140"/>
      <c r="ROC122" s="140"/>
      <c r="ROD122" s="140"/>
      <c r="ROE122" s="140"/>
      <c r="ROF122" s="140"/>
      <c r="ROG122" s="140"/>
      <c r="ROH122" s="140"/>
      <c r="ROI122" s="140"/>
      <c r="ROJ122" s="140"/>
      <c r="ROK122" s="140"/>
      <c r="ROL122" s="140"/>
      <c r="ROM122" s="140"/>
      <c r="RON122" s="140"/>
      <c r="ROO122" s="140"/>
      <c r="ROP122" s="140"/>
      <c r="ROQ122" s="140"/>
      <c r="ROR122" s="140"/>
      <c r="ROS122" s="140"/>
      <c r="ROT122" s="140"/>
      <c r="ROU122" s="140"/>
      <c r="ROV122" s="140"/>
      <c r="ROW122" s="140"/>
      <c r="ROX122" s="140"/>
      <c r="ROY122" s="140"/>
      <c r="ROZ122" s="140"/>
      <c r="RPA122" s="140"/>
      <c r="RPB122" s="140"/>
      <c r="RPC122" s="140"/>
      <c r="RPD122" s="140"/>
      <c r="RPE122" s="140"/>
      <c r="RPF122" s="140"/>
      <c r="RPG122" s="140"/>
      <c r="RPH122" s="140"/>
      <c r="RPI122" s="140"/>
      <c r="RPJ122" s="140"/>
      <c r="RPK122" s="140"/>
      <c r="RPL122" s="140"/>
      <c r="RPM122" s="140"/>
      <c r="RPN122" s="140"/>
      <c r="RPO122" s="140"/>
      <c r="RPP122" s="140"/>
      <c r="RPQ122" s="140"/>
      <c r="RPR122" s="140"/>
      <c r="RPS122" s="140"/>
      <c r="RPT122" s="140"/>
      <c r="RPU122" s="140"/>
      <c r="RPV122" s="140"/>
      <c r="RPW122" s="140"/>
      <c r="RPX122" s="140"/>
      <c r="RPY122" s="140"/>
      <c r="RPZ122" s="140"/>
      <c r="RQA122" s="140"/>
      <c r="RQB122" s="140"/>
      <c r="RQC122" s="140"/>
      <c r="RQD122" s="140"/>
      <c r="RQE122" s="140"/>
      <c r="RQF122" s="140"/>
      <c r="RQG122" s="140"/>
      <c r="RQH122" s="140"/>
      <c r="RQI122" s="140"/>
      <c r="RQJ122" s="140"/>
      <c r="RQK122" s="140"/>
      <c r="RQL122" s="140"/>
      <c r="RQM122" s="140"/>
      <c r="RQN122" s="140"/>
      <c r="RQO122" s="140"/>
      <c r="RQP122" s="140"/>
      <c r="RQQ122" s="140"/>
      <c r="RQR122" s="140"/>
      <c r="RQS122" s="140"/>
      <c r="RQT122" s="140"/>
      <c r="RQU122" s="140"/>
      <c r="RQV122" s="140"/>
      <c r="RQW122" s="140"/>
      <c r="RQX122" s="140"/>
      <c r="RQY122" s="140"/>
      <c r="RQZ122" s="140"/>
      <c r="RRA122" s="140"/>
      <c r="RRB122" s="140"/>
      <c r="RRC122" s="140"/>
      <c r="RRD122" s="140"/>
      <c r="RRE122" s="140"/>
      <c r="RRF122" s="140"/>
      <c r="RRG122" s="140"/>
      <c r="RRH122" s="140"/>
      <c r="RRI122" s="140"/>
      <c r="RRJ122" s="140"/>
      <c r="RRK122" s="140"/>
      <c r="RRL122" s="140"/>
      <c r="RRM122" s="140"/>
      <c r="RRN122" s="140"/>
      <c r="RRO122" s="140"/>
      <c r="RRP122" s="140"/>
      <c r="RRQ122" s="140"/>
      <c r="RRR122" s="140"/>
      <c r="RRS122" s="140"/>
      <c r="RRT122" s="140"/>
      <c r="RRU122" s="140"/>
      <c r="RRV122" s="140"/>
      <c r="RRW122" s="140"/>
      <c r="RRX122" s="140"/>
      <c r="RRY122" s="140"/>
      <c r="RRZ122" s="140"/>
      <c r="RSA122" s="140"/>
      <c r="RSB122" s="140"/>
      <c r="RSC122" s="140"/>
      <c r="RSD122" s="140"/>
      <c r="RSE122" s="140"/>
      <c r="RSF122" s="140"/>
      <c r="RSG122" s="140"/>
      <c r="RSH122" s="140"/>
      <c r="RSI122" s="140"/>
      <c r="RSJ122" s="140"/>
      <c r="RSK122" s="140"/>
      <c r="RSL122" s="140"/>
      <c r="RSM122" s="140"/>
      <c r="RSN122" s="140"/>
      <c r="RSO122" s="140"/>
      <c r="RSP122" s="140"/>
      <c r="RSQ122" s="140"/>
      <c r="RSR122" s="140"/>
      <c r="RSS122" s="140"/>
      <c r="RST122" s="140"/>
      <c r="RSU122" s="140"/>
      <c r="RSV122" s="140"/>
      <c r="RSW122" s="140"/>
      <c r="RSX122" s="140"/>
      <c r="RSY122" s="140"/>
      <c r="RSZ122" s="140"/>
      <c r="RTA122" s="140"/>
      <c r="RTB122" s="140"/>
      <c r="RTC122" s="140"/>
      <c r="RTD122" s="140"/>
      <c r="RTE122" s="140"/>
      <c r="RTF122" s="140"/>
      <c r="RTG122" s="140"/>
      <c r="RTH122" s="140"/>
      <c r="RTI122" s="140"/>
      <c r="RTJ122" s="140"/>
      <c r="RTK122" s="140"/>
      <c r="RTL122" s="140"/>
      <c r="RTM122" s="140"/>
      <c r="RTN122" s="140"/>
      <c r="RTO122" s="140"/>
      <c r="RTP122" s="140"/>
      <c r="RTQ122" s="140"/>
      <c r="RTR122" s="140"/>
      <c r="RTS122" s="140"/>
      <c r="RTT122" s="140"/>
      <c r="RTU122" s="140"/>
      <c r="RTV122" s="140"/>
      <c r="RTW122" s="140"/>
      <c r="RTX122" s="140"/>
      <c r="RTY122" s="140"/>
      <c r="RTZ122" s="140"/>
      <c r="RUA122" s="140"/>
      <c r="RUB122" s="140"/>
      <c r="RUC122" s="140"/>
      <c r="RUD122" s="140"/>
      <c r="RUE122" s="140"/>
      <c r="RUF122" s="140"/>
      <c r="RUG122" s="140"/>
      <c r="RUH122" s="140"/>
      <c r="RUI122" s="140"/>
      <c r="RUJ122" s="140"/>
      <c r="RUK122" s="140"/>
      <c r="RUL122" s="140"/>
      <c r="RUM122" s="140"/>
      <c r="RUN122" s="140"/>
      <c r="RUO122" s="140"/>
      <c r="RUP122" s="140"/>
      <c r="RUQ122" s="140"/>
      <c r="RUR122" s="140"/>
      <c r="RUS122" s="140"/>
      <c r="RUT122" s="140"/>
      <c r="RUU122" s="140"/>
      <c r="RUV122" s="140"/>
      <c r="RUW122" s="140"/>
      <c r="RUX122" s="140"/>
      <c r="RUY122" s="140"/>
      <c r="RUZ122" s="140"/>
      <c r="RVA122" s="140"/>
      <c r="RVB122" s="140"/>
      <c r="RVC122" s="140"/>
      <c r="RVD122" s="140"/>
      <c r="RVE122" s="140"/>
      <c r="RVF122" s="140"/>
      <c r="RVG122" s="140"/>
      <c r="RVH122" s="140"/>
      <c r="RVI122" s="140"/>
      <c r="RVJ122" s="140"/>
      <c r="RVK122" s="140"/>
      <c r="RVL122" s="140"/>
      <c r="RVM122" s="140"/>
      <c r="RVN122" s="140"/>
      <c r="RVO122" s="140"/>
      <c r="RVP122" s="140"/>
      <c r="RVQ122" s="140"/>
      <c r="RVR122" s="140"/>
      <c r="RVS122" s="140"/>
      <c r="RVT122" s="140"/>
      <c r="RVU122" s="140"/>
      <c r="RVV122" s="140"/>
      <c r="RVW122" s="140"/>
      <c r="RVX122" s="140"/>
      <c r="RVY122" s="140"/>
      <c r="RVZ122" s="140"/>
      <c r="RWA122" s="140"/>
      <c r="RWB122" s="140"/>
      <c r="RWC122" s="140"/>
      <c r="RWD122" s="140"/>
      <c r="RWE122" s="140"/>
      <c r="RWF122" s="140"/>
      <c r="RWG122" s="140"/>
      <c r="RWH122" s="140"/>
      <c r="RWI122" s="140"/>
      <c r="RWJ122" s="140"/>
      <c r="RWK122" s="140"/>
      <c r="RWL122" s="140"/>
      <c r="RWM122" s="140"/>
      <c r="RWN122" s="140"/>
      <c r="RWO122" s="140"/>
      <c r="RWP122" s="140"/>
      <c r="RWQ122" s="140"/>
      <c r="RWR122" s="140"/>
      <c r="RWS122" s="140"/>
      <c r="RWT122" s="140"/>
      <c r="RWU122" s="140"/>
      <c r="RWV122" s="140"/>
      <c r="RWW122" s="140"/>
      <c r="RWX122" s="140"/>
      <c r="RWY122" s="140"/>
      <c r="RWZ122" s="140"/>
      <c r="RXA122" s="140"/>
      <c r="RXB122" s="140"/>
      <c r="RXC122" s="140"/>
      <c r="RXD122" s="140"/>
      <c r="RXE122" s="140"/>
      <c r="RXF122" s="140"/>
      <c r="RXG122" s="140"/>
      <c r="RXH122" s="140"/>
      <c r="RXI122" s="140"/>
      <c r="RXJ122" s="140"/>
      <c r="RXK122" s="140"/>
      <c r="RXL122" s="140"/>
      <c r="RXM122" s="140"/>
      <c r="RXN122" s="140"/>
      <c r="RXO122" s="140"/>
      <c r="RXP122" s="140"/>
      <c r="RXQ122" s="140"/>
      <c r="RXR122" s="140"/>
      <c r="RXS122" s="140"/>
      <c r="RXT122" s="140"/>
      <c r="RXU122" s="140"/>
      <c r="RXV122" s="140"/>
      <c r="RXW122" s="140"/>
      <c r="RXX122" s="140"/>
      <c r="RXY122" s="140"/>
      <c r="RXZ122" s="140"/>
      <c r="RYA122" s="140"/>
      <c r="RYB122" s="140"/>
      <c r="RYC122" s="140"/>
      <c r="RYD122" s="140"/>
      <c r="RYE122" s="140"/>
      <c r="RYF122" s="140"/>
      <c r="RYG122" s="140"/>
      <c r="RYH122" s="140"/>
      <c r="RYI122" s="140"/>
      <c r="RYJ122" s="140"/>
      <c r="RYK122" s="140"/>
      <c r="RYL122" s="140"/>
      <c r="RYM122" s="140"/>
      <c r="RYN122" s="140"/>
      <c r="RYO122" s="140"/>
      <c r="RYP122" s="140"/>
      <c r="RYQ122" s="140"/>
      <c r="RYR122" s="140"/>
      <c r="RYS122" s="140"/>
      <c r="RYT122" s="140"/>
      <c r="RYU122" s="140"/>
      <c r="RYV122" s="140"/>
      <c r="RYW122" s="140"/>
      <c r="RYX122" s="140"/>
      <c r="RYY122" s="140"/>
      <c r="RYZ122" s="140"/>
      <c r="RZA122" s="140"/>
      <c r="RZB122" s="140"/>
      <c r="RZC122" s="140"/>
      <c r="RZD122" s="140"/>
      <c r="RZE122" s="140"/>
      <c r="RZF122" s="140"/>
      <c r="RZG122" s="140"/>
      <c r="RZH122" s="140"/>
      <c r="RZI122" s="140"/>
      <c r="RZJ122" s="140"/>
      <c r="RZK122" s="140"/>
      <c r="RZL122" s="140"/>
      <c r="RZM122" s="140"/>
      <c r="RZN122" s="140"/>
      <c r="RZO122" s="140"/>
      <c r="RZP122" s="140"/>
      <c r="RZQ122" s="140"/>
      <c r="RZR122" s="140"/>
      <c r="RZS122" s="140"/>
      <c r="RZT122" s="140"/>
      <c r="RZU122" s="140"/>
      <c r="RZV122" s="140"/>
      <c r="RZW122" s="140"/>
      <c r="RZX122" s="140"/>
      <c r="RZY122" s="140"/>
      <c r="RZZ122" s="140"/>
      <c r="SAA122" s="140"/>
      <c r="SAB122" s="140"/>
      <c r="SAC122" s="140"/>
      <c r="SAD122" s="140"/>
      <c r="SAE122" s="140"/>
      <c r="SAF122" s="140"/>
      <c r="SAG122" s="140"/>
      <c r="SAH122" s="140"/>
      <c r="SAI122" s="140"/>
      <c r="SAJ122" s="140"/>
      <c r="SAK122" s="140"/>
      <c r="SAL122" s="140"/>
      <c r="SAM122" s="140"/>
      <c r="SAN122" s="140"/>
      <c r="SAO122" s="140"/>
      <c r="SAP122" s="140"/>
      <c r="SAQ122" s="140"/>
      <c r="SAR122" s="140"/>
      <c r="SAS122" s="140"/>
      <c r="SAT122" s="140"/>
      <c r="SAU122" s="140"/>
      <c r="SAV122" s="140"/>
      <c r="SAW122" s="140"/>
      <c r="SAX122" s="140"/>
      <c r="SAY122" s="140"/>
      <c r="SAZ122" s="140"/>
      <c r="SBA122" s="140"/>
      <c r="SBB122" s="140"/>
      <c r="SBC122" s="140"/>
      <c r="SBD122" s="140"/>
      <c r="SBE122" s="140"/>
      <c r="SBF122" s="140"/>
      <c r="SBG122" s="140"/>
      <c r="SBH122" s="140"/>
      <c r="SBI122" s="140"/>
      <c r="SBJ122" s="140"/>
      <c r="SBK122" s="140"/>
      <c r="SBL122" s="140"/>
      <c r="SBM122" s="140"/>
      <c r="SBN122" s="140"/>
      <c r="SBO122" s="140"/>
      <c r="SBP122" s="140"/>
      <c r="SBQ122" s="140"/>
      <c r="SBR122" s="140"/>
      <c r="SBS122" s="140"/>
      <c r="SBT122" s="140"/>
      <c r="SBU122" s="140"/>
      <c r="SBV122" s="140"/>
      <c r="SBW122" s="140"/>
      <c r="SBX122" s="140"/>
      <c r="SBY122" s="140"/>
      <c r="SBZ122" s="140"/>
      <c r="SCA122" s="140"/>
      <c r="SCB122" s="140"/>
      <c r="SCC122" s="140"/>
      <c r="SCD122" s="140"/>
      <c r="SCE122" s="140"/>
      <c r="SCF122" s="140"/>
      <c r="SCG122" s="140"/>
      <c r="SCH122" s="140"/>
      <c r="SCI122" s="140"/>
      <c r="SCJ122" s="140"/>
      <c r="SCK122" s="140"/>
      <c r="SCL122" s="140"/>
      <c r="SCM122" s="140"/>
      <c r="SCN122" s="140"/>
      <c r="SCO122" s="140"/>
      <c r="SCP122" s="140"/>
      <c r="SCQ122" s="140"/>
      <c r="SCR122" s="140"/>
      <c r="SCS122" s="140"/>
      <c r="SCT122" s="140"/>
      <c r="SCU122" s="140"/>
      <c r="SCV122" s="140"/>
      <c r="SCW122" s="140"/>
      <c r="SCX122" s="140"/>
      <c r="SCY122" s="140"/>
      <c r="SCZ122" s="140"/>
      <c r="SDA122" s="140"/>
      <c r="SDB122" s="140"/>
      <c r="SDC122" s="140"/>
      <c r="SDD122" s="140"/>
      <c r="SDE122" s="140"/>
      <c r="SDF122" s="140"/>
      <c r="SDG122" s="140"/>
      <c r="SDH122" s="140"/>
      <c r="SDI122" s="140"/>
      <c r="SDJ122" s="140"/>
      <c r="SDK122" s="140"/>
      <c r="SDL122" s="140"/>
      <c r="SDM122" s="140"/>
      <c r="SDN122" s="140"/>
      <c r="SDO122" s="140"/>
      <c r="SDP122" s="140"/>
      <c r="SDQ122" s="140"/>
      <c r="SDR122" s="140"/>
      <c r="SDS122" s="140"/>
      <c r="SDT122" s="140"/>
      <c r="SDU122" s="140"/>
      <c r="SDV122" s="140"/>
      <c r="SDW122" s="140"/>
      <c r="SDX122" s="140"/>
      <c r="SDY122" s="140"/>
      <c r="SDZ122" s="140"/>
      <c r="SEA122" s="140"/>
      <c r="SEB122" s="140"/>
      <c r="SEC122" s="140"/>
      <c r="SED122" s="140"/>
      <c r="SEE122" s="140"/>
      <c r="SEF122" s="140"/>
      <c r="SEG122" s="140"/>
      <c r="SEH122" s="140"/>
      <c r="SEI122" s="140"/>
      <c r="SEJ122" s="140"/>
      <c r="SEK122" s="140"/>
      <c r="SEL122" s="140"/>
      <c r="SEM122" s="140"/>
      <c r="SEN122" s="140"/>
      <c r="SEO122" s="140"/>
      <c r="SEP122" s="140"/>
      <c r="SEQ122" s="140"/>
      <c r="SER122" s="140"/>
      <c r="SES122" s="140"/>
      <c r="SET122" s="140"/>
      <c r="SEU122" s="140"/>
      <c r="SEV122" s="140"/>
      <c r="SEW122" s="140"/>
      <c r="SEX122" s="140"/>
      <c r="SEY122" s="140"/>
      <c r="SEZ122" s="140"/>
      <c r="SFA122" s="140"/>
      <c r="SFB122" s="140"/>
      <c r="SFC122" s="140"/>
      <c r="SFD122" s="140"/>
      <c r="SFE122" s="140"/>
      <c r="SFF122" s="140"/>
      <c r="SFG122" s="140"/>
      <c r="SFH122" s="140"/>
      <c r="SFI122" s="140"/>
      <c r="SFJ122" s="140"/>
      <c r="SFK122" s="140"/>
      <c r="SFL122" s="140"/>
      <c r="SFM122" s="140"/>
      <c r="SFN122" s="140"/>
      <c r="SFO122" s="140"/>
      <c r="SFP122" s="140"/>
      <c r="SFQ122" s="140"/>
      <c r="SFR122" s="140"/>
      <c r="SFS122" s="140"/>
      <c r="SFT122" s="140"/>
      <c r="SFU122" s="140"/>
      <c r="SFV122" s="140"/>
      <c r="SFW122" s="140"/>
      <c r="SFX122" s="140"/>
      <c r="SFY122" s="140"/>
      <c r="SFZ122" s="140"/>
      <c r="SGA122" s="140"/>
      <c r="SGB122" s="140"/>
      <c r="SGC122" s="140"/>
      <c r="SGD122" s="140"/>
      <c r="SGE122" s="140"/>
      <c r="SGF122" s="140"/>
      <c r="SGG122" s="140"/>
      <c r="SGH122" s="140"/>
      <c r="SGI122" s="140"/>
      <c r="SGJ122" s="140"/>
      <c r="SGK122" s="140"/>
      <c r="SGL122" s="140"/>
      <c r="SGM122" s="140"/>
      <c r="SGN122" s="140"/>
      <c r="SGO122" s="140"/>
      <c r="SGP122" s="140"/>
      <c r="SGQ122" s="140"/>
      <c r="SGR122" s="140"/>
      <c r="SGS122" s="140"/>
      <c r="SGT122" s="140"/>
      <c r="SGU122" s="140"/>
      <c r="SGV122" s="140"/>
      <c r="SGW122" s="140"/>
      <c r="SGX122" s="140"/>
      <c r="SGY122" s="140"/>
      <c r="SGZ122" s="140"/>
      <c r="SHA122" s="140"/>
      <c r="SHB122" s="140"/>
      <c r="SHC122" s="140"/>
      <c r="SHD122" s="140"/>
      <c r="SHE122" s="140"/>
      <c r="SHF122" s="140"/>
      <c r="SHG122" s="140"/>
      <c r="SHH122" s="140"/>
      <c r="SHI122" s="140"/>
      <c r="SHJ122" s="140"/>
      <c r="SHK122" s="140"/>
      <c r="SHL122" s="140"/>
      <c r="SHM122" s="140"/>
      <c r="SHN122" s="140"/>
      <c r="SHO122" s="140"/>
      <c r="SHP122" s="140"/>
      <c r="SHQ122" s="140"/>
      <c r="SHR122" s="140"/>
      <c r="SHS122" s="140"/>
      <c r="SHT122" s="140"/>
      <c r="SHU122" s="140"/>
      <c r="SHV122" s="140"/>
      <c r="SHW122" s="140"/>
      <c r="SHX122" s="140"/>
      <c r="SHY122" s="140"/>
      <c r="SHZ122" s="140"/>
      <c r="SIA122" s="140"/>
      <c r="SIB122" s="140"/>
      <c r="SIC122" s="140"/>
      <c r="SID122" s="140"/>
      <c r="SIE122" s="140"/>
      <c r="SIF122" s="140"/>
      <c r="SIG122" s="140"/>
      <c r="SIH122" s="140"/>
      <c r="SII122" s="140"/>
      <c r="SIJ122" s="140"/>
      <c r="SIK122" s="140"/>
      <c r="SIL122" s="140"/>
      <c r="SIM122" s="140"/>
      <c r="SIN122" s="140"/>
      <c r="SIO122" s="140"/>
      <c r="SIP122" s="140"/>
      <c r="SIQ122" s="140"/>
      <c r="SIR122" s="140"/>
      <c r="SIS122" s="140"/>
      <c r="SIT122" s="140"/>
      <c r="SIU122" s="140"/>
      <c r="SIV122" s="140"/>
      <c r="SIW122" s="140"/>
      <c r="SIX122" s="140"/>
      <c r="SIY122" s="140"/>
      <c r="SIZ122" s="140"/>
      <c r="SJA122" s="140"/>
      <c r="SJB122" s="140"/>
      <c r="SJC122" s="140"/>
      <c r="SJD122" s="140"/>
      <c r="SJE122" s="140"/>
      <c r="SJF122" s="140"/>
      <c r="SJG122" s="140"/>
      <c r="SJH122" s="140"/>
      <c r="SJI122" s="140"/>
      <c r="SJJ122" s="140"/>
      <c r="SJK122" s="140"/>
      <c r="SJL122" s="140"/>
      <c r="SJM122" s="140"/>
      <c r="SJN122" s="140"/>
      <c r="SJO122" s="140"/>
      <c r="SJP122" s="140"/>
      <c r="SJQ122" s="140"/>
      <c r="SJR122" s="140"/>
      <c r="SJS122" s="140"/>
      <c r="SJT122" s="140"/>
      <c r="SJU122" s="140"/>
      <c r="SJV122" s="140"/>
      <c r="SJW122" s="140"/>
      <c r="SJX122" s="140"/>
      <c r="SJY122" s="140"/>
      <c r="SJZ122" s="140"/>
      <c r="SKA122" s="140"/>
      <c r="SKB122" s="140"/>
      <c r="SKC122" s="140"/>
      <c r="SKD122" s="140"/>
      <c r="SKE122" s="140"/>
      <c r="SKF122" s="140"/>
      <c r="SKG122" s="140"/>
      <c r="SKH122" s="140"/>
      <c r="SKI122" s="140"/>
      <c r="SKJ122" s="140"/>
      <c r="SKK122" s="140"/>
      <c r="SKL122" s="140"/>
      <c r="SKM122" s="140"/>
      <c r="SKN122" s="140"/>
      <c r="SKO122" s="140"/>
      <c r="SKP122" s="140"/>
      <c r="SKQ122" s="140"/>
      <c r="SKR122" s="140"/>
      <c r="SKS122" s="140"/>
      <c r="SKT122" s="140"/>
      <c r="SKU122" s="140"/>
      <c r="SKV122" s="140"/>
      <c r="SKW122" s="140"/>
      <c r="SKX122" s="140"/>
      <c r="SKY122" s="140"/>
      <c r="SKZ122" s="140"/>
      <c r="SLA122" s="140"/>
      <c r="SLB122" s="140"/>
      <c r="SLC122" s="140"/>
      <c r="SLD122" s="140"/>
      <c r="SLE122" s="140"/>
      <c r="SLF122" s="140"/>
      <c r="SLG122" s="140"/>
      <c r="SLH122" s="140"/>
      <c r="SLI122" s="140"/>
      <c r="SLJ122" s="140"/>
      <c r="SLK122" s="140"/>
      <c r="SLL122" s="140"/>
      <c r="SLM122" s="140"/>
      <c r="SLN122" s="140"/>
      <c r="SLO122" s="140"/>
      <c r="SLP122" s="140"/>
      <c r="SLQ122" s="140"/>
      <c r="SLR122" s="140"/>
      <c r="SLS122" s="140"/>
      <c r="SLT122" s="140"/>
      <c r="SLU122" s="140"/>
      <c r="SLV122" s="140"/>
      <c r="SLW122" s="140"/>
      <c r="SLX122" s="140"/>
      <c r="SLY122" s="140"/>
      <c r="SLZ122" s="140"/>
      <c r="SMA122" s="140"/>
      <c r="SMB122" s="140"/>
      <c r="SMC122" s="140"/>
      <c r="SMD122" s="140"/>
      <c r="SME122" s="140"/>
      <c r="SMF122" s="140"/>
      <c r="SMG122" s="140"/>
      <c r="SMH122" s="140"/>
      <c r="SMI122" s="140"/>
      <c r="SMJ122" s="140"/>
      <c r="SMK122" s="140"/>
      <c r="SML122" s="140"/>
      <c r="SMM122" s="140"/>
      <c r="SMN122" s="140"/>
      <c r="SMO122" s="140"/>
      <c r="SMP122" s="140"/>
      <c r="SMQ122" s="140"/>
      <c r="SMR122" s="140"/>
      <c r="SMS122" s="140"/>
      <c r="SMT122" s="140"/>
      <c r="SMU122" s="140"/>
      <c r="SMV122" s="140"/>
      <c r="SMW122" s="140"/>
      <c r="SMX122" s="140"/>
      <c r="SMY122" s="140"/>
      <c r="SMZ122" s="140"/>
      <c r="SNA122" s="140"/>
      <c r="SNB122" s="140"/>
      <c r="SNC122" s="140"/>
      <c r="SND122" s="140"/>
      <c r="SNE122" s="140"/>
      <c r="SNF122" s="140"/>
      <c r="SNG122" s="140"/>
      <c r="SNH122" s="140"/>
      <c r="SNI122" s="140"/>
      <c r="SNJ122" s="140"/>
      <c r="SNK122" s="140"/>
      <c r="SNL122" s="140"/>
      <c r="SNM122" s="140"/>
      <c r="SNN122" s="140"/>
      <c r="SNO122" s="140"/>
      <c r="SNP122" s="140"/>
      <c r="SNQ122" s="140"/>
      <c r="SNR122" s="140"/>
      <c r="SNS122" s="140"/>
      <c r="SNT122" s="140"/>
      <c r="SNU122" s="140"/>
      <c r="SNV122" s="140"/>
      <c r="SNW122" s="140"/>
      <c r="SNX122" s="140"/>
      <c r="SNY122" s="140"/>
      <c r="SNZ122" s="140"/>
      <c r="SOA122" s="140"/>
      <c r="SOB122" s="140"/>
      <c r="SOC122" s="140"/>
      <c r="SOD122" s="140"/>
      <c r="SOE122" s="140"/>
      <c r="SOF122" s="140"/>
      <c r="SOG122" s="140"/>
      <c r="SOH122" s="140"/>
      <c r="SOI122" s="140"/>
      <c r="SOJ122" s="140"/>
      <c r="SOK122" s="140"/>
      <c r="SOL122" s="140"/>
      <c r="SOM122" s="140"/>
      <c r="SON122" s="140"/>
      <c r="SOO122" s="140"/>
      <c r="SOP122" s="140"/>
      <c r="SOQ122" s="140"/>
      <c r="SOR122" s="140"/>
      <c r="SOS122" s="140"/>
      <c r="SOT122" s="140"/>
      <c r="SOU122" s="140"/>
      <c r="SOV122" s="140"/>
      <c r="SOW122" s="140"/>
      <c r="SOX122" s="140"/>
      <c r="SOY122" s="140"/>
      <c r="SOZ122" s="140"/>
      <c r="SPA122" s="140"/>
      <c r="SPB122" s="140"/>
      <c r="SPC122" s="140"/>
      <c r="SPD122" s="140"/>
      <c r="SPE122" s="140"/>
      <c r="SPF122" s="140"/>
      <c r="SPG122" s="140"/>
      <c r="SPH122" s="140"/>
      <c r="SPI122" s="140"/>
      <c r="SPJ122" s="140"/>
      <c r="SPK122" s="140"/>
      <c r="SPL122" s="140"/>
      <c r="SPM122" s="140"/>
      <c r="SPN122" s="140"/>
      <c r="SPO122" s="140"/>
      <c r="SPP122" s="140"/>
      <c r="SPQ122" s="140"/>
      <c r="SPR122" s="140"/>
      <c r="SPS122" s="140"/>
      <c r="SPT122" s="140"/>
      <c r="SPU122" s="140"/>
      <c r="SPV122" s="140"/>
      <c r="SPW122" s="140"/>
      <c r="SPX122" s="140"/>
      <c r="SPY122" s="140"/>
      <c r="SPZ122" s="140"/>
      <c r="SQA122" s="140"/>
      <c r="SQB122" s="140"/>
      <c r="SQC122" s="140"/>
      <c r="SQD122" s="140"/>
      <c r="SQE122" s="140"/>
      <c r="SQF122" s="140"/>
      <c r="SQG122" s="140"/>
      <c r="SQH122" s="140"/>
      <c r="SQI122" s="140"/>
      <c r="SQJ122" s="140"/>
      <c r="SQK122" s="140"/>
      <c r="SQL122" s="140"/>
      <c r="SQM122" s="140"/>
      <c r="SQN122" s="140"/>
      <c r="SQO122" s="140"/>
      <c r="SQP122" s="140"/>
      <c r="SQQ122" s="140"/>
      <c r="SQR122" s="140"/>
      <c r="SQS122" s="140"/>
      <c r="SQT122" s="140"/>
      <c r="SQU122" s="140"/>
      <c r="SQV122" s="140"/>
      <c r="SQW122" s="140"/>
      <c r="SQX122" s="140"/>
      <c r="SQY122" s="140"/>
      <c r="SQZ122" s="140"/>
      <c r="SRA122" s="140"/>
      <c r="SRB122" s="140"/>
      <c r="SRC122" s="140"/>
      <c r="SRD122" s="140"/>
      <c r="SRE122" s="140"/>
      <c r="SRF122" s="140"/>
      <c r="SRG122" s="140"/>
      <c r="SRH122" s="140"/>
      <c r="SRI122" s="140"/>
      <c r="SRJ122" s="140"/>
      <c r="SRK122" s="140"/>
      <c r="SRL122" s="140"/>
      <c r="SRM122" s="140"/>
      <c r="SRN122" s="140"/>
      <c r="SRO122" s="140"/>
      <c r="SRP122" s="140"/>
      <c r="SRQ122" s="140"/>
      <c r="SRR122" s="140"/>
      <c r="SRS122" s="140"/>
      <c r="SRT122" s="140"/>
      <c r="SRU122" s="140"/>
      <c r="SRV122" s="140"/>
      <c r="SRW122" s="140"/>
      <c r="SRX122" s="140"/>
      <c r="SRY122" s="140"/>
      <c r="SRZ122" s="140"/>
      <c r="SSA122" s="140"/>
      <c r="SSB122" s="140"/>
      <c r="SSC122" s="140"/>
      <c r="SSD122" s="140"/>
      <c r="SSE122" s="140"/>
      <c r="SSF122" s="140"/>
      <c r="SSG122" s="140"/>
      <c r="SSH122" s="140"/>
      <c r="SSI122" s="140"/>
      <c r="SSJ122" s="140"/>
      <c r="SSK122" s="140"/>
      <c r="SSL122" s="140"/>
      <c r="SSM122" s="140"/>
      <c r="SSN122" s="140"/>
      <c r="SSO122" s="140"/>
      <c r="SSP122" s="140"/>
      <c r="SSQ122" s="140"/>
      <c r="SSR122" s="140"/>
      <c r="SSS122" s="140"/>
      <c r="SST122" s="140"/>
      <c r="SSU122" s="140"/>
      <c r="SSV122" s="140"/>
      <c r="SSW122" s="140"/>
      <c r="SSX122" s="140"/>
      <c r="SSY122" s="140"/>
      <c r="SSZ122" s="140"/>
      <c r="STA122" s="140"/>
      <c r="STB122" s="140"/>
      <c r="STC122" s="140"/>
      <c r="STD122" s="140"/>
      <c r="STE122" s="140"/>
      <c r="STF122" s="140"/>
      <c r="STG122" s="140"/>
      <c r="STH122" s="140"/>
      <c r="STI122" s="140"/>
      <c r="STJ122" s="140"/>
      <c r="STK122" s="140"/>
      <c r="STL122" s="140"/>
      <c r="STM122" s="140"/>
      <c r="STN122" s="140"/>
      <c r="STO122" s="140"/>
      <c r="STP122" s="140"/>
      <c r="STQ122" s="140"/>
      <c r="STR122" s="140"/>
      <c r="STS122" s="140"/>
      <c r="STT122" s="140"/>
      <c r="STU122" s="140"/>
      <c r="STV122" s="140"/>
      <c r="STW122" s="140"/>
      <c r="STX122" s="140"/>
      <c r="STY122" s="140"/>
      <c r="STZ122" s="140"/>
      <c r="SUA122" s="140"/>
      <c r="SUB122" s="140"/>
      <c r="SUC122" s="140"/>
      <c r="SUD122" s="140"/>
      <c r="SUE122" s="140"/>
      <c r="SUF122" s="140"/>
      <c r="SUG122" s="140"/>
      <c r="SUH122" s="140"/>
      <c r="SUI122" s="140"/>
      <c r="SUJ122" s="140"/>
      <c r="SUK122" s="140"/>
      <c r="SUL122" s="140"/>
      <c r="SUM122" s="140"/>
      <c r="SUN122" s="140"/>
      <c r="SUO122" s="140"/>
      <c r="SUP122" s="140"/>
      <c r="SUQ122" s="140"/>
      <c r="SUR122" s="140"/>
      <c r="SUS122" s="140"/>
      <c r="SUT122" s="140"/>
      <c r="SUU122" s="140"/>
      <c r="SUV122" s="140"/>
      <c r="SUW122" s="140"/>
      <c r="SUX122" s="140"/>
      <c r="SUY122" s="140"/>
      <c r="SUZ122" s="140"/>
      <c r="SVA122" s="140"/>
      <c r="SVB122" s="140"/>
      <c r="SVC122" s="140"/>
      <c r="SVD122" s="140"/>
      <c r="SVE122" s="140"/>
      <c r="SVF122" s="140"/>
      <c r="SVG122" s="140"/>
      <c r="SVH122" s="140"/>
      <c r="SVI122" s="140"/>
      <c r="SVJ122" s="140"/>
      <c r="SVK122" s="140"/>
      <c r="SVL122" s="140"/>
      <c r="SVM122" s="140"/>
      <c r="SVN122" s="140"/>
      <c r="SVO122" s="140"/>
      <c r="SVP122" s="140"/>
      <c r="SVQ122" s="140"/>
      <c r="SVR122" s="140"/>
      <c r="SVS122" s="140"/>
      <c r="SVT122" s="140"/>
      <c r="SVU122" s="140"/>
      <c r="SVV122" s="140"/>
      <c r="SVW122" s="140"/>
      <c r="SVX122" s="140"/>
      <c r="SVY122" s="140"/>
      <c r="SVZ122" s="140"/>
      <c r="SWA122" s="140"/>
      <c r="SWB122" s="140"/>
      <c r="SWC122" s="140"/>
      <c r="SWD122" s="140"/>
      <c r="SWE122" s="140"/>
      <c r="SWF122" s="140"/>
      <c r="SWG122" s="140"/>
      <c r="SWH122" s="140"/>
      <c r="SWI122" s="140"/>
      <c r="SWJ122" s="140"/>
      <c r="SWK122" s="140"/>
      <c r="SWL122" s="140"/>
      <c r="SWM122" s="140"/>
      <c r="SWN122" s="140"/>
      <c r="SWO122" s="140"/>
      <c r="SWP122" s="140"/>
      <c r="SWQ122" s="140"/>
      <c r="SWR122" s="140"/>
      <c r="SWS122" s="140"/>
      <c r="SWT122" s="140"/>
      <c r="SWU122" s="140"/>
      <c r="SWV122" s="140"/>
      <c r="SWW122" s="140"/>
      <c r="SWX122" s="140"/>
      <c r="SWY122" s="140"/>
      <c r="SWZ122" s="140"/>
      <c r="SXA122" s="140"/>
      <c r="SXB122" s="140"/>
      <c r="SXC122" s="140"/>
      <c r="SXD122" s="140"/>
      <c r="SXE122" s="140"/>
      <c r="SXF122" s="140"/>
      <c r="SXG122" s="140"/>
      <c r="SXH122" s="140"/>
      <c r="SXI122" s="140"/>
      <c r="SXJ122" s="140"/>
      <c r="SXK122" s="140"/>
      <c r="SXL122" s="140"/>
      <c r="SXM122" s="140"/>
      <c r="SXN122" s="140"/>
      <c r="SXO122" s="140"/>
      <c r="SXP122" s="140"/>
      <c r="SXQ122" s="140"/>
      <c r="SXR122" s="140"/>
      <c r="SXS122" s="140"/>
      <c r="SXT122" s="140"/>
      <c r="SXU122" s="140"/>
      <c r="SXV122" s="140"/>
      <c r="SXW122" s="140"/>
      <c r="SXX122" s="140"/>
      <c r="SXY122" s="140"/>
      <c r="SXZ122" s="140"/>
      <c r="SYA122" s="140"/>
      <c r="SYB122" s="140"/>
      <c r="SYC122" s="140"/>
      <c r="SYD122" s="140"/>
      <c r="SYE122" s="140"/>
      <c r="SYF122" s="140"/>
      <c r="SYG122" s="140"/>
      <c r="SYH122" s="140"/>
      <c r="SYI122" s="140"/>
      <c r="SYJ122" s="140"/>
      <c r="SYK122" s="140"/>
      <c r="SYL122" s="140"/>
      <c r="SYM122" s="140"/>
      <c r="SYN122" s="140"/>
      <c r="SYO122" s="140"/>
      <c r="SYP122" s="140"/>
      <c r="SYQ122" s="140"/>
      <c r="SYR122" s="140"/>
      <c r="SYS122" s="140"/>
      <c r="SYT122" s="140"/>
      <c r="SYU122" s="140"/>
      <c r="SYV122" s="140"/>
      <c r="SYW122" s="140"/>
      <c r="SYX122" s="140"/>
      <c r="SYY122" s="140"/>
      <c r="SYZ122" s="140"/>
      <c r="SZA122" s="140"/>
      <c r="SZB122" s="140"/>
      <c r="SZC122" s="140"/>
      <c r="SZD122" s="140"/>
      <c r="SZE122" s="140"/>
      <c r="SZF122" s="140"/>
      <c r="SZG122" s="140"/>
      <c r="SZH122" s="140"/>
      <c r="SZI122" s="140"/>
      <c r="SZJ122" s="140"/>
      <c r="SZK122" s="140"/>
      <c r="SZL122" s="140"/>
      <c r="SZM122" s="140"/>
      <c r="SZN122" s="140"/>
      <c r="SZO122" s="140"/>
      <c r="SZP122" s="140"/>
      <c r="SZQ122" s="140"/>
      <c r="SZR122" s="140"/>
      <c r="SZS122" s="140"/>
      <c r="SZT122" s="140"/>
      <c r="SZU122" s="140"/>
      <c r="SZV122" s="140"/>
      <c r="SZW122" s="140"/>
      <c r="SZX122" s="140"/>
      <c r="SZY122" s="140"/>
      <c r="SZZ122" s="140"/>
      <c r="TAA122" s="140"/>
      <c r="TAB122" s="140"/>
      <c r="TAC122" s="140"/>
      <c r="TAD122" s="140"/>
      <c r="TAE122" s="140"/>
      <c r="TAF122" s="140"/>
      <c r="TAG122" s="140"/>
      <c r="TAH122" s="140"/>
      <c r="TAI122" s="140"/>
      <c r="TAJ122" s="140"/>
      <c r="TAK122" s="140"/>
      <c r="TAL122" s="140"/>
      <c r="TAM122" s="140"/>
      <c r="TAN122" s="140"/>
      <c r="TAO122" s="140"/>
      <c r="TAP122" s="140"/>
      <c r="TAQ122" s="140"/>
      <c r="TAR122" s="140"/>
      <c r="TAS122" s="140"/>
      <c r="TAT122" s="140"/>
      <c r="TAU122" s="140"/>
      <c r="TAV122" s="140"/>
      <c r="TAW122" s="140"/>
      <c r="TAX122" s="140"/>
      <c r="TAY122" s="140"/>
      <c r="TAZ122" s="140"/>
      <c r="TBA122" s="140"/>
      <c r="TBB122" s="140"/>
      <c r="TBC122" s="140"/>
      <c r="TBD122" s="140"/>
      <c r="TBE122" s="140"/>
      <c r="TBF122" s="140"/>
      <c r="TBG122" s="140"/>
      <c r="TBH122" s="140"/>
      <c r="TBI122" s="140"/>
      <c r="TBJ122" s="140"/>
      <c r="TBK122" s="140"/>
      <c r="TBL122" s="140"/>
      <c r="TBM122" s="140"/>
      <c r="TBN122" s="140"/>
      <c r="TBO122" s="140"/>
      <c r="TBP122" s="140"/>
      <c r="TBQ122" s="140"/>
      <c r="TBR122" s="140"/>
      <c r="TBS122" s="140"/>
      <c r="TBT122" s="140"/>
      <c r="TBU122" s="140"/>
      <c r="TBV122" s="140"/>
      <c r="TBW122" s="140"/>
      <c r="TBX122" s="140"/>
      <c r="TBY122" s="140"/>
      <c r="TBZ122" s="140"/>
      <c r="TCA122" s="140"/>
      <c r="TCB122" s="140"/>
      <c r="TCC122" s="140"/>
      <c r="TCD122" s="140"/>
      <c r="TCE122" s="140"/>
      <c r="TCF122" s="140"/>
      <c r="TCG122" s="140"/>
      <c r="TCH122" s="140"/>
      <c r="TCI122" s="140"/>
      <c r="TCJ122" s="140"/>
      <c r="TCK122" s="140"/>
      <c r="TCL122" s="140"/>
      <c r="TCM122" s="140"/>
      <c r="TCN122" s="140"/>
      <c r="TCO122" s="140"/>
      <c r="TCP122" s="140"/>
      <c r="TCQ122" s="140"/>
      <c r="TCR122" s="140"/>
      <c r="TCS122" s="140"/>
      <c r="TCT122" s="140"/>
      <c r="TCU122" s="140"/>
      <c r="TCV122" s="140"/>
      <c r="TCW122" s="140"/>
      <c r="TCX122" s="140"/>
      <c r="TCY122" s="140"/>
      <c r="TCZ122" s="140"/>
      <c r="TDA122" s="140"/>
      <c r="TDB122" s="140"/>
      <c r="TDC122" s="140"/>
      <c r="TDD122" s="140"/>
      <c r="TDE122" s="140"/>
      <c r="TDF122" s="140"/>
      <c r="TDG122" s="140"/>
      <c r="TDH122" s="140"/>
      <c r="TDI122" s="140"/>
      <c r="TDJ122" s="140"/>
      <c r="TDK122" s="140"/>
      <c r="TDL122" s="140"/>
      <c r="TDM122" s="140"/>
      <c r="TDN122" s="140"/>
      <c r="TDO122" s="140"/>
      <c r="TDP122" s="140"/>
      <c r="TDQ122" s="140"/>
      <c r="TDR122" s="140"/>
      <c r="TDS122" s="140"/>
      <c r="TDT122" s="140"/>
      <c r="TDU122" s="140"/>
      <c r="TDV122" s="140"/>
      <c r="TDW122" s="140"/>
      <c r="TDX122" s="140"/>
      <c r="TDY122" s="140"/>
      <c r="TDZ122" s="140"/>
      <c r="TEA122" s="140"/>
      <c r="TEB122" s="140"/>
      <c r="TEC122" s="140"/>
      <c r="TED122" s="140"/>
      <c r="TEE122" s="140"/>
      <c r="TEF122" s="140"/>
      <c r="TEG122" s="140"/>
      <c r="TEH122" s="140"/>
      <c r="TEI122" s="140"/>
      <c r="TEJ122" s="140"/>
      <c r="TEK122" s="140"/>
      <c r="TEL122" s="140"/>
      <c r="TEM122" s="140"/>
      <c r="TEN122" s="140"/>
      <c r="TEO122" s="140"/>
      <c r="TEP122" s="140"/>
      <c r="TEQ122" s="140"/>
      <c r="TER122" s="140"/>
      <c r="TES122" s="140"/>
      <c r="TET122" s="140"/>
      <c r="TEU122" s="140"/>
      <c r="TEV122" s="140"/>
      <c r="TEW122" s="140"/>
      <c r="TEX122" s="140"/>
      <c r="TEY122" s="140"/>
      <c r="TEZ122" s="140"/>
      <c r="TFA122" s="140"/>
      <c r="TFB122" s="140"/>
      <c r="TFC122" s="140"/>
      <c r="TFD122" s="140"/>
      <c r="TFE122" s="140"/>
      <c r="TFF122" s="140"/>
      <c r="TFG122" s="140"/>
      <c r="TFH122" s="140"/>
      <c r="TFI122" s="140"/>
      <c r="TFJ122" s="140"/>
      <c r="TFK122" s="140"/>
      <c r="TFL122" s="140"/>
      <c r="TFM122" s="140"/>
      <c r="TFN122" s="140"/>
      <c r="TFO122" s="140"/>
      <c r="TFP122" s="140"/>
      <c r="TFQ122" s="140"/>
      <c r="TFR122" s="140"/>
      <c r="TFS122" s="140"/>
      <c r="TFT122" s="140"/>
      <c r="TFU122" s="140"/>
      <c r="TFV122" s="140"/>
      <c r="TFW122" s="140"/>
      <c r="TFX122" s="140"/>
      <c r="TFY122" s="140"/>
      <c r="TFZ122" s="140"/>
      <c r="TGA122" s="140"/>
      <c r="TGB122" s="140"/>
      <c r="TGC122" s="140"/>
      <c r="TGD122" s="140"/>
      <c r="TGE122" s="140"/>
      <c r="TGF122" s="140"/>
      <c r="TGG122" s="140"/>
      <c r="TGH122" s="140"/>
      <c r="TGI122" s="140"/>
      <c r="TGJ122" s="140"/>
      <c r="TGK122" s="140"/>
      <c r="TGL122" s="140"/>
      <c r="TGM122" s="140"/>
      <c r="TGN122" s="140"/>
      <c r="TGO122" s="140"/>
      <c r="TGP122" s="140"/>
      <c r="TGQ122" s="140"/>
      <c r="TGR122" s="140"/>
      <c r="TGS122" s="140"/>
      <c r="TGT122" s="140"/>
      <c r="TGU122" s="140"/>
      <c r="TGV122" s="140"/>
      <c r="TGW122" s="140"/>
      <c r="TGX122" s="140"/>
      <c r="TGY122" s="140"/>
      <c r="TGZ122" s="140"/>
      <c r="THA122" s="140"/>
      <c r="THB122" s="140"/>
      <c r="THC122" s="140"/>
      <c r="THD122" s="140"/>
      <c r="THE122" s="140"/>
      <c r="THF122" s="140"/>
      <c r="THG122" s="140"/>
      <c r="THH122" s="140"/>
      <c r="THI122" s="140"/>
      <c r="THJ122" s="140"/>
      <c r="THK122" s="140"/>
      <c r="THL122" s="140"/>
      <c r="THM122" s="140"/>
      <c r="THN122" s="140"/>
      <c r="THO122" s="140"/>
      <c r="THP122" s="140"/>
      <c r="THQ122" s="140"/>
      <c r="THR122" s="140"/>
      <c r="THS122" s="140"/>
      <c r="THT122" s="140"/>
      <c r="THU122" s="140"/>
      <c r="THV122" s="140"/>
      <c r="THW122" s="140"/>
      <c r="THX122" s="140"/>
      <c r="THY122" s="140"/>
      <c r="THZ122" s="140"/>
      <c r="TIA122" s="140"/>
      <c r="TIB122" s="140"/>
      <c r="TIC122" s="140"/>
      <c r="TID122" s="140"/>
      <c r="TIE122" s="140"/>
      <c r="TIF122" s="140"/>
      <c r="TIG122" s="140"/>
      <c r="TIH122" s="140"/>
      <c r="TII122" s="140"/>
      <c r="TIJ122" s="140"/>
      <c r="TIK122" s="140"/>
      <c r="TIL122" s="140"/>
      <c r="TIM122" s="140"/>
      <c r="TIN122" s="140"/>
      <c r="TIO122" s="140"/>
      <c r="TIP122" s="140"/>
      <c r="TIQ122" s="140"/>
      <c r="TIR122" s="140"/>
      <c r="TIS122" s="140"/>
      <c r="TIT122" s="140"/>
      <c r="TIU122" s="140"/>
      <c r="TIV122" s="140"/>
      <c r="TIW122" s="140"/>
      <c r="TIX122" s="140"/>
      <c r="TIY122" s="140"/>
      <c r="TIZ122" s="140"/>
      <c r="TJA122" s="140"/>
      <c r="TJB122" s="140"/>
      <c r="TJC122" s="140"/>
      <c r="TJD122" s="140"/>
      <c r="TJE122" s="140"/>
      <c r="TJF122" s="140"/>
      <c r="TJG122" s="140"/>
      <c r="TJH122" s="140"/>
      <c r="TJI122" s="140"/>
      <c r="TJJ122" s="140"/>
      <c r="TJK122" s="140"/>
      <c r="TJL122" s="140"/>
      <c r="TJM122" s="140"/>
      <c r="TJN122" s="140"/>
      <c r="TJO122" s="140"/>
      <c r="TJP122" s="140"/>
      <c r="TJQ122" s="140"/>
      <c r="TJR122" s="140"/>
      <c r="TJS122" s="140"/>
      <c r="TJT122" s="140"/>
      <c r="TJU122" s="140"/>
      <c r="TJV122" s="140"/>
      <c r="TJW122" s="140"/>
      <c r="TJX122" s="140"/>
      <c r="TJY122" s="140"/>
      <c r="TJZ122" s="140"/>
      <c r="TKA122" s="140"/>
      <c r="TKB122" s="140"/>
      <c r="TKC122" s="140"/>
      <c r="TKD122" s="140"/>
      <c r="TKE122" s="140"/>
      <c r="TKF122" s="140"/>
      <c r="TKG122" s="140"/>
      <c r="TKH122" s="140"/>
      <c r="TKI122" s="140"/>
      <c r="TKJ122" s="140"/>
      <c r="TKK122" s="140"/>
      <c r="TKL122" s="140"/>
      <c r="TKM122" s="140"/>
      <c r="TKN122" s="140"/>
      <c r="TKO122" s="140"/>
      <c r="TKP122" s="140"/>
      <c r="TKQ122" s="140"/>
      <c r="TKR122" s="140"/>
      <c r="TKS122" s="140"/>
      <c r="TKT122" s="140"/>
      <c r="TKU122" s="140"/>
      <c r="TKV122" s="140"/>
      <c r="TKW122" s="140"/>
      <c r="TKX122" s="140"/>
      <c r="TKY122" s="140"/>
      <c r="TKZ122" s="140"/>
      <c r="TLA122" s="140"/>
      <c r="TLB122" s="140"/>
      <c r="TLC122" s="140"/>
      <c r="TLD122" s="140"/>
      <c r="TLE122" s="140"/>
      <c r="TLF122" s="140"/>
      <c r="TLG122" s="140"/>
      <c r="TLH122" s="140"/>
      <c r="TLI122" s="140"/>
      <c r="TLJ122" s="140"/>
      <c r="TLK122" s="140"/>
      <c r="TLL122" s="140"/>
      <c r="TLM122" s="140"/>
      <c r="TLN122" s="140"/>
      <c r="TLO122" s="140"/>
      <c r="TLP122" s="140"/>
      <c r="TLQ122" s="140"/>
      <c r="TLR122" s="140"/>
      <c r="TLS122" s="140"/>
      <c r="TLT122" s="140"/>
      <c r="TLU122" s="140"/>
      <c r="TLV122" s="140"/>
      <c r="TLW122" s="140"/>
      <c r="TLX122" s="140"/>
      <c r="TLY122" s="140"/>
      <c r="TLZ122" s="140"/>
      <c r="TMA122" s="140"/>
      <c r="TMB122" s="140"/>
      <c r="TMC122" s="140"/>
      <c r="TMD122" s="140"/>
      <c r="TME122" s="140"/>
      <c r="TMF122" s="140"/>
      <c r="TMG122" s="140"/>
      <c r="TMH122" s="140"/>
      <c r="TMI122" s="140"/>
      <c r="TMJ122" s="140"/>
      <c r="TMK122" s="140"/>
      <c r="TML122" s="140"/>
      <c r="TMM122" s="140"/>
      <c r="TMN122" s="140"/>
      <c r="TMO122" s="140"/>
      <c r="TMP122" s="140"/>
      <c r="TMQ122" s="140"/>
      <c r="TMR122" s="140"/>
      <c r="TMS122" s="140"/>
      <c r="TMT122" s="140"/>
      <c r="TMU122" s="140"/>
      <c r="TMV122" s="140"/>
      <c r="TMW122" s="140"/>
      <c r="TMX122" s="140"/>
      <c r="TMY122" s="140"/>
      <c r="TMZ122" s="140"/>
      <c r="TNA122" s="140"/>
      <c r="TNB122" s="140"/>
      <c r="TNC122" s="140"/>
      <c r="TND122" s="140"/>
      <c r="TNE122" s="140"/>
      <c r="TNF122" s="140"/>
      <c r="TNG122" s="140"/>
      <c r="TNH122" s="140"/>
      <c r="TNI122" s="140"/>
      <c r="TNJ122" s="140"/>
      <c r="TNK122" s="140"/>
      <c r="TNL122" s="140"/>
      <c r="TNM122" s="140"/>
      <c r="TNN122" s="140"/>
      <c r="TNO122" s="140"/>
      <c r="TNP122" s="140"/>
      <c r="TNQ122" s="140"/>
      <c r="TNR122" s="140"/>
      <c r="TNS122" s="140"/>
      <c r="TNT122" s="140"/>
      <c r="TNU122" s="140"/>
      <c r="TNV122" s="140"/>
      <c r="TNW122" s="140"/>
      <c r="TNX122" s="140"/>
      <c r="TNY122" s="140"/>
      <c r="TNZ122" s="140"/>
      <c r="TOA122" s="140"/>
      <c r="TOB122" s="140"/>
      <c r="TOC122" s="140"/>
      <c r="TOD122" s="140"/>
      <c r="TOE122" s="140"/>
      <c r="TOF122" s="140"/>
      <c r="TOG122" s="140"/>
      <c r="TOH122" s="140"/>
      <c r="TOI122" s="140"/>
      <c r="TOJ122" s="140"/>
      <c r="TOK122" s="140"/>
      <c r="TOL122" s="140"/>
      <c r="TOM122" s="140"/>
      <c r="TON122" s="140"/>
      <c r="TOO122" s="140"/>
      <c r="TOP122" s="140"/>
      <c r="TOQ122" s="140"/>
      <c r="TOR122" s="140"/>
      <c r="TOS122" s="140"/>
      <c r="TOT122" s="140"/>
      <c r="TOU122" s="140"/>
      <c r="TOV122" s="140"/>
      <c r="TOW122" s="140"/>
      <c r="TOX122" s="140"/>
      <c r="TOY122" s="140"/>
      <c r="TOZ122" s="140"/>
      <c r="TPA122" s="140"/>
      <c r="TPB122" s="140"/>
      <c r="TPC122" s="140"/>
      <c r="TPD122" s="140"/>
      <c r="TPE122" s="140"/>
      <c r="TPF122" s="140"/>
      <c r="TPG122" s="140"/>
      <c r="TPH122" s="140"/>
      <c r="TPI122" s="140"/>
      <c r="TPJ122" s="140"/>
      <c r="TPK122" s="140"/>
      <c r="TPL122" s="140"/>
      <c r="TPM122" s="140"/>
      <c r="TPN122" s="140"/>
      <c r="TPO122" s="140"/>
      <c r="TPP122" s="140"/>
      <c r="TPQ122" s="140"/>
      <c r="TPR122" s="140"/>
      <c r="TPS122" s="140"/>
      <c r="TPT122" s="140"/>
      <c r="TPU122" s="140"/>
      <c r="TPV122" s="140"/>
      <c r="TPW122" s="140"/>
      <c r="TPX122" s="140"/>
      <c r="TPY122" s="140"/>
      <c r="TPZ122" s="140"/>
      <c r="TQA122" s="140"/>
      <c r="TQB122" s="140"/>
      <c r="TQC122" s="140"/>
      <c r="TQD122" s="140"/>
      <c r="TQE122" s="140"/>
      <c r="TQF122" s="140"/>
      <c r="TQG122" s="140"/>
      <c r="TQH122" s="140"/>
      <c r="TQI122" s="140"/>
      <c r="TQJ122" s="140"/>
      <c r="TQK122" s="140"/>
      <c r="TQL122" s="140"/>
      <c r="TQM122" s="140"/>
      <c r="TQN122" s="140"/>
      <c r="TQO122" s="140"/>
      <c r="TQP122" s="140"/>
      <c r="TQQ122" s="140"/>
      <c r="TQR122" s="140"/>
      <c r="TQS122" s="140"/>
      <c r="TQT122" s="140"/>
      <c r="TQU122" s="140"/>
      <c r="TQV122" s="140"/>
      <c r="TQW122" s="140"/>
      <c r="TQX122" s="140"/>
      <c r="TQY122" s="140"/>
      <c r="TQZ122" s="140"/>
      <c r="TRA122" s="140"/>
      <c r="TRB122" s="140"/>
      <c r="TRC122" s="140"/>
      <c r="TRD122" s="140"/>
      <c r="TRE122" s="140"/>
      <c r="TRF122" s="140"/>
      <c r="TRG122" s="140"/>
      <c r="TRH122" s="140"/>
      <c r="TRI122" s="140"/>
      <c r="TRJ122" s="140"/>
      <c r="TRK122" s="140"/>
      <c r="TRL122" s="140"/>
      <c r="TRM122" s="140"/>
      <c r="TRN122" s="140"/>
      <c r="TRO122" s="140"/>
      <c r="TRP122" s="140"/>
      <c r="TRQ122" s="140"/>
      <c r="TRR122" s="140"/>
      <c r="TRS122" s="140"/>
      <c r="TRT122" s="140"/>
      <c r="TRU122" s="140"/>
      <c r="TRV122" s="140"/>
      <c r="TRW122" s="140"/>
      <c r="TRX122" s="140"/>
      <c r="TRY122" s="140"/>
      <c r="TRZ122" s="140"/>
      <c r="TSA122" s="140"/>
      <c r="TSB122" s="140"/>
      <c r="TSC122" s="140"/>
      <c r="TSD122" s="140"/>
      <c r="TSE122" s="140"/>
      <c r="TSF122" s="140"/>
      <c r="TSG122" s="140"/>
      <c r="TSH122" s="140"/>
      <c r="TSI122" s="140"/>
      <c r="TSJ122" s="140"/>
      <c r="TSK122" s="140"/>
      <c r="TSL122" s="140"/>
      <c r="TSM122" s="140"/>
      <c r="TSN122" s="140"/>
      <c r="TSO122" s="140"/>
      <c r="TSP122" s="140"/>
      <c r="TSQ122" s="140"/>
      <c r="TSR122" s="140"/>
      <c r="TSS122" s="140"/>
      <c r="TST122" s="140"/>
      <c r="TSU122" s="140"/>
      <c r="TSV122" s="140"/>
      <c r="TSW122" s="140"/>
      <c r="TSX122" s="140"/>
      <c r="TSY122" s="140"/>
      <c r="TSZ122" s="140"/>
      <c r="TTA122" s="140"/>
      <c r="TTB122" s="140"/>
      <c r="TTC122" s="140"/>
      <c r="TTD122" s="140"/>
      <c r="TTE122" s="140"/>
      <c r="TTF122" s="140"/>
      <c r="TTG122" s="140"/>
      <c r="TTH122" s="140"/>
      <c r="TTI122" s="140"/>
      <c r="TTJ122" s="140"/>
      <c r="TTK122" s="140"/>
      <c r="TTL122" s="140"/>
      <c r="TTM122" s="140"/>
      <c r="TTN122" s="140"/>
      <c r="TTO122" s="140"/>
      <c r="TTP122" s="140"/>
      <c r="TTQ122" s="140"/>
      <c r="TTR122" s="140"/>
      <c r="TTS122" s="140"/>
      <c r="TTT122" s="140"/>
      <c r="TTU122" s="140"/>
      <c r="TTV122" s="140"/>
      <c r="TTW122" s="140"/>
      <c r="TTX122" s="140"/>
      <c r="TTY122" s="140"/>
      <c r="TTZ122" s="140"/>
      <c r="TUA122" s="140"/>
      <c r="TUB122" s="140"/>
      <c r="TUC122" s="140"/>
      <c r="TUD122" s="140"/>
      <c r="TUE122" s="140"/>
      <c r="TUF122" s="140"/>
      <c r="TUG122" s="140"/>
      <c r="TUH122" s="140"/>
      <c r="TUI122" s="140"/>
      <c r="TUJ122" s="140"/>
      <c r="TUK122" s="140"/>
      <c r="TUL122" s="140"/>
      <c r="TUM122" s="140"/>
      <c r="TUN122" s="140"/>
      <c r="TUO122" s="140"/>
      <c r="TUP122" s="140"/>
      <c r="TUQ122" s="140"/>
      <c r="TUR122" s="140"/>
      <c r="TUS122" s="140"/>
      <c r="TUT122" s="140"/>
      <c r="TUU122" s="140"/>
      <c r="TUV122" s="140"/>
      <c r="TUW122" s="140"/>
      <c r="TUX122" s="140"/>
      <c r="TUY122" s="140"/>
      <c r="TUZ122" s="140"/>
      <c r="TVA122" s="140"/>
      <c r="TVB122" s="140"/>
      <c r="TVC122" s="140"/>
      <c r="TVD122" s="140"/>
      <c r="TVE122" s="140"/>
      <c r="TVF122" s="140"/>
      <c r="TVG122" s="140"/>
      <c r="TVH122" s="140"/>
      <c r="TVI122" s="140"/>
      <c r="TVJ122" s="140"/>
      <c r="TVK122" s="140"/>
      <c r="TVL122" s="140"/>
      <c r="TVM122" s="140"/>
      <c r="TVN122" s="140"/>
      <c r="TVO122" s="140"/>
      <c r="TVP122" s="140"/>
      <c r="TVQ122" s="140"/>
      <c r="TVR122" s="140"/>
      <c r="TVS122" s="140"/>
      <c r="TVT122" s="140"/>
      <c r="TVU122" s="140"/>
      <c r="TVV122" s="140"/>
      <c r="TVW122" s="140"/>
      <c r="TVX122" s="140"/>
      <c r="TVY122" s="140"/>
      <c r="TVZ122" s="140"/>
      <c r="TWA122" s="140"/>
      <c r="TWB122" s="140"/>
      <c r="TWC122" s="140"/>
      <c r="TWD122" s="140"/>
      <c r="TWE122" s="140"/>
      <c r="TWF122" s="140"/>
      <c r="TWG122" s="140"/>
      <c r="TWH122" s="140"/>
      <c r="TWI122" s="140"/>
      <c r="TWJ122" s="140"/>
      <c r="TWK122" s="140"/>
      <c r="TWL122" s="140"/>
      <c r="TWM122" s="140"/>
      <c r="TWN122" s="140"/>
      <c r="TWO122" s="140"/>
      <c r="TWP122" s="140"/>
      <c r="TWQ122" s="140"/>
      <c r="TWR122" s="140"/>
      <c r="TWS122" s="140"/>
      <c r="TWT122" s="140"/>
      <c r="TWU122" s="140"/>
      <c r="TWV122" s="140"/>
      <c r="TWW122" s="140"/>
      <c r="TWX122" s="140"/>
      <c r="TWY122" s="140"/>
      <c r="TWZ122" s="140"/>
      <c r="TXA122" s="140"/>
      <c r="TXB122" s="140"/>
      <c r="TXC122" s="140"/>
      <c r="TXD122" s="140"/>
      <c r="TXE122" s="140"/>
      <c r="TXF122" s="140"/>
      <c r="TXG122" s="140"/>
      <c r="TXH122" s="140"/>
      <c r="TXI122" s="140"/>
      <c r="TXJ122" s="140"/>
      <c r="TXK122" s="140"/>
      <c r="TXL122" s="140"/>
      <c r="TXM122" s="140"/>
      <c r="TXN122" s="140"/>
      <c r="TXO122" s="140"/>
      <c r="TXP122" s="140"/>
      <c r="TXQ122" s="140"/>
      <c r="TXR122" s="140"/>
      <c r="TXS122" s="140"/>
      <c r="TXT122" s="140"/>
      <c r="TXU122" s="140"/>
      <c r="TXV122" s="140"/>
      <c r="TXW122" s="140"/>
      <c r="TXX122" s="140"/>
      <c r="TXY122" s="140"/>
      <c r="TXZ122" s="140"/>
      <c r="TYA122" s="140"/>
      <c r="TYB122" s="140"/>
      <c r="TYC122" s="140"/>
      <c r="TYD122" s="140"/>
      <c r="TYE122" s="140"/>
      <c r="TYF122" s="140"/>
      <c r="TYG122" s="140"/>
      <c r="TYH122" s="140"/>
      <c r="TYI122" s="140"/>
      <c r="TYJ122" s="140"/>
      <c r="TYK122" s="140"/>
      <c r="TYL122" s="140"/>
      <c r="TYM122" s="140"/>
      <c r="TYN122" s="140"/>
      <c r="TYO122" s="140"/>
      <c r="TYP122" s="140"/>
      <c r="TYQ122" s="140"/>
      <c r="TYR122" s="140"/>
      <c r="TYS122" s="140"/>
      <c r="TYT122" s="140"/>
      <c r="TYU122" s="140"/>
      <c r="TYV122" s="140"/>
      <c r="TYW122" s="140"/>
      <c r="TYX122" s="140"/>
      <c r="TYY122" s="140"/>
      <c r="TYZ122" s="140"/>
      <c r="TZA122" s="140"/>
      <c r="TZB122" s="140"/>
      <c r="TZC122" s="140"/>
      <c r="TZD122" s="140"/>
      <c r="TZE122" s="140"/>
      <c r="TZF122" s="140"/>
      <c r="TZG122" s="140"/>
      <c r="TZH122" s="140"/>
      <c r="TZI122" s="140"/>
      <c r="TZJ122" s="140"/>
      <c r="TZK122" s="140"/>
      <c r="TZL122" s="140"/>
      <c r="TZM122" s="140"/>
      <c r="TZN122" s="140"/>
      <c r="TZO122" s="140"/>
      <c r="TZP122" s="140"/>
      <c r="TZQ122" s="140"/>
      <c r="TZR122" s="140"/>
      <c r="TZS122" s="140"/>
      <c r="TZT122" s="140"/>
      <c r="TZU122" s="140"/>
      <c r="TZV122" s="140"/>
      <c r="TZW122" s="140"/>
      <c r="TZX122" s="140"/>
      <c r="TZY122" s="140"/>
      <c r="TZZ122" s="140"/>
      <c r="UAA122" s="140"/>
      <c r="UAB122" s="140"/>
      <c r="UAC122" s="140"/>
      <c r="UAD122" s="140"/>
      <c r="UAE122" s="140"/>
      <c r="UAF122" s="140"/>
      <c r="UAG122" s="140"/>
      <c r="UAH122" s="140"/>
      <c r="UAI122" s="140"/>
      <c r="UAJ122" s="140"/>
      <c r="UAK122" s="140"/>
      <c r="UAL122" s="140"/>
      <c r="UAM122" s="140"/>
      <c r="UAN122" s="140"/>
      <c r="UAO122" s="140"/>
      <c r="UAP122" s="140"/>
      <c r="UAQ122" s="140"/>
      <c r="UAR122" s="140"/>
      <c r="UAS122" s="140"/>
      <c r="UAT122" s="140"/>
      <c r="UAU122" s="140"/>
      <c r="UAV122" s="140"/>
      <c r="UAW122" s="140"/>
      <c r="UAX122" s="140"/>
      <c r="UAY122" s="140"/>
      <c r="UAZ122" s="140"/>
      <c r="UBA122" s="140"/>
      <c r="UBB122" s="140"/>
      <c r="UBC122" s="140"/>
      <c r="UBD122" s="140"/>
      <c r="UBE122" s="140"/>
      <c r="UBF122" s="140"/>
      <c r="UBG122" s="140"/>
      <c r="UBH122" s="140"/>
      <c r="UBI122" s="140"/>
      <c r="UBJ122" s="140"/>
      <c r="UBK122" s="140"/>
      <c r="UBL122" s="140"/>
      <c r="UBM122" s="140"/>
      <c r="UBN122" s="140"/>
      <c r="UBO122" s="140"/>
      <c r="UBP122" s="140"/>
      <c r="UBQ122" s="140"/>
      <c r="UBR122" s="140"/>
      <c r="UBS122" s="140"/>
      <c r="UBT122" s="140"/>
      <c r="UBU122" s="140"/>
      <c r="UBV122" s="140"/>
      <c r="UBW122" s="140"/>
      <c r="UBX122" s="140"/>
      <c r="UBY122" s="140"/>
      <c r="UBZ122" s="140"/>
      <c r="UCA122" s="140"/>
      <c r="UCB122" s="140"/>
      <c r="UCC122" s="140"/>
      <c r="UCD122" s="140"/>
      <c r="UCE122" s="140"/>
      <c r="UCF122" s="140"/>
      <c r="UCG122" s="140"/>
      <c r="UCH122" s="140"/>
      <c r="UCI122" s="140"/>
      <c r="UCJ122" s="140"/>
      <c r="UCK122" s="140"/>
      <c r="UCL122" s="140"/>
      <c r="UCM122" s="140"/>
      <c r="UCN122" s="140"/>
      <c r="UCO122" s="140"/>
      <c r="UCP122" s="140"/>
      <c r="UCQ122" s="140"/>
      <c r="UCR122" s="140"/>
      <c r="UCS122" s="140"/>
      <c r="UCT122" s="140"/>
      <c r="UCU122" s="140"/>
      <c r="UCV122" s="140"/>
      <c r="UCW122" s="140"/>
      <c r="UCX122" s="140"/>
      <c r="UCY122" s="140"/>
      <c r="UCZ122" s="140"/>
      <c r="UDA122" s="140"/>
      <c r="UDB122" s="140"/>
      <c r="UDC122" s="140"/>
      <c r="UDD122" s="140"/>
      <c r="UDE122" s="140"/>
      <c r="UDF122" s="140"/>
      <c r="UDG122" s="140"/>
      <c r="UDH122" s="140"/>
      <c r="UDI122" s="140"/>
      <c r="UDJ122" s="140"/>
      <c r="UDK122" s="140"/>
      <c r="UDL122" s="140"/>
      <c r="UDM122" s="140"/>
      <c r="UDN122" s="140"/>
      <c r="UDO122" s="140"/>
      <c r="UDP122" s="140"/>
      <c r="UDQ122" s="140"/>
      <c r="UDR122" s="140"/>
      <c r="UDS122" s="140"/>
      <c r="UDT122" s="140"/>
      <c r="UDU122" s="140"/>
      <c r="UDV122" s="140"/>
      <c r="UDW122" s="140"/>
      <c r="UDX122" s="140"/>
      <c r="UDY122" s="140"/>
      <c r="UDZ122" s="140"/>
      <c r="UEA122" s="140"/>
      <c r="UEB122" s="140"/>
      <c r="UEC122" s="140"/>
      <c r="UED122" s="140"/>
      <c r="UEE122" s="140"/>
      <c r="UEF122" s="140"/>
      <c r="UEG122" s="140"/>
      <c r="UEH122" s="140"/>
      <c r="UEI122" s="140"/>
      <c r="UEJ122" s="140"/>
      <c r="UEK122" s="140"/>
      <c r="UEL122" s="140"/>
      <c r="UEM122" s="140"/>
      <c r="UEN122" s="140"/>
      <c r="UEO122" s="140"/>
      <c r="UEP122" s="140"/>
      <c r="UEQ122" s="140"/>
      <c r="UER122" s="140"/>
      <c r="UES122" s="140"/>
      <c r="UET122" s="140"/>
      <c r="UEU122" s="140"/>
      <c r="UEV122" s="140"/>
      <c r="UEW122" s="140"/>
      <c r="UEX122" s="140"/>
      <c r="UEY122" s="140"/>
      <c r="UEZ122" s="140"/>
      <c r="UFA122" s="140"/>
      <c r="UFB122" s="140"/>
      <c r="UFC122" s="140"/>
      <c r="UFD122" s="140"/>
      <c r="UFE122" s="140"/>
      <c r="UFF122" s="140"/>
      <c r="UFG122" s="140"/>
      <c r="UFH122" s="140"/>
      <c r="UFI122" s="140"/>
      <c r="UFJ122" s="140"/>
      <c r="UFK122" s="140"/>
      <c r="UFL122" s="140"/>
      <c r="UFM122" s="140"/>
      <c r="UFN122" s="140"/>
      <c r="UFO122" s="140"/>
      <c r="UFP122" s="140"/>
      <c r="UFQ122" s="140"/>
      <c r="UFR122" s="140"/>
      <c r="UFS122" s="140"/>
      <c r="UFT122" s="140"/>
      <c r="UFU122" s="140"/>
      <c r="UFV122" s="140"/>
      <c r="UFW122" s="140"/>
      <c r="UFX122" s="140"/>
      <c r="UFY122" s="140"/>
      <c r="UFZ122" s="140"/>
      <c r="UGA122" s="140"/>
      <c r="UGB122" s="140"/>
      <c r="UGC122" s="140"/>
      <c r="UGD122" s="140"/>
      <c r="UGE122" s="140"/>
      <c r="UGF122" s="140"/>
      <c r="UGG122" s="140"/>
      <c r="UGH122" s="140"/>
      <c r="UGI122" s="140"/>
      <c r="UGJ122" s="140"/>
      <c r="UGK122" s="140"/>
      <c r="UGL122" s="140"/>
      <c r="UGM122" s="140"/>
      <c r="UGN122" s="140"/>
      <c r="UGO122" s="140"/>
      <c r="UGP122" s="140"/>
      <c r="UGQ122" s="140"/>
      <c r="UGR122" s="140"/>
      <c r="UGS122" s="140"/>
      <c r="UGT122" s="140"/>
      <c r="UGU122" s="140"/>
      <c r="UGV122" s="140"/>
      <c r="UGW122" s="140"/>
      <c r="UGX122" s="140"/>
      <c r="UGY122" s="140"/>
      <c r="UGZ122" s="140"/>
      <c r="UHA122" s="140"/>
      <c r="UHB122" s="140"/>
      <c r="UHC122" s="140"/>
      <c r="UHD122" s="140"/>
      <c r="UHE122" s="140"/>
      <c r="UHF122" s="140"/>
      <c r="UHG122" s="140"/>
      <c r="UHH122" s="140"/>
      <c r="UHI122" s="140"/>
      <c r="UHJ122" s="140"/>
      <c r="UHK122" s="140"/>
      <c r="UHL122" s="140"/>
      <c r="UHM122" s="140"/>
      <c r="UHN122" s="140"/>
      <c r="UHO122" s="140"/>
      <c r="UHP122" s="140"/>
      <c r="UHQ122" s="140"/>
      <c r="UHR122" s="140"/>
      <c r="UHS122" s="140"/>
      <c r="UHT122" s="140"/>
      <c r="UHU122" s="140"/>
      <c r="UHV122" s="140"/>
      <c r="UHW122" s="140"/>
      <c r="UHX122" s="140"/>
      <c r="UHY122" s="140"/>
      <c r="UHZ122" s="140"/>
      <c r="UIA122" s="140"/>
      <c r="UIB122" s="140"/>
      <c r="UIC122" s="140"/>
      <c r="UID122" s="140"/>
      <c r="UIE122" s="140"/>
      <c r="UIF122" s="140"/>
      <c r="UIG122" s="140"/>
      <c r="UIH122" s="140"/>
      <c r="UII122" s="140"/>
      <c r="UIJ122" s="140"/>
      <c r="UIK122" s="140"/>
      <c r="UIL122" s="140"/>
      <c r="UIM122" s="140"/>
      <c r="UIN122" s="140"/>
      <c r="UIO122" s="140"/>
      <c r="UIP122" s="140"/>
      <c r="UIQ122" s="140"/>
      <c r="UIR122" s="140"/>
      <c r="UIS122" s="140"/>
      <c r="UIT122" s="140"/>
      <c r="UIU122" s="140"/>
      <c r="UIV122" s="140"/>
      <c r="UIW122" s="140"/>
      <c r="UIX122" s="140"/>
      <c r="UIY122" s="140"/>
      <c r="UIZ122" s="140"/>
      <c r="UJA122" s="140"/>
      <c r="UJB122" s="140"/>
      <c r="UJC122" s="140"/>
      <c r="UJD122" s="140"/>
      <c r="UJE122" s="140"/>
      <c r="UJF122" s="140"/>
      <c r="UJG122" s="140"/>
      <c r="UJH122" s="140"/>
      <c r="UJI122" s="140"/>
      <c r="UJJ122" s="140"/>
      <c r="UJK122" s="140"/>
      <c r="UJL122" s="140"/>
      <c r="UJM122" s="140"/>
      <c r="UJN122" s="140"/>
      <c r="UJO122" s="140"/>
      <c r="UJP122" s="140"/>
      <c r="UJQ122" s="140"/>
      <c r="UJR122" s="140"/>
      <c r="UJS122" s="140"/>
      <c r="UJT122" s="140"/>
      <c r="UJU122" s="140"/>
      <c r="UJV122" s="140"/>
      <c r="UJW122" s="140"/>
      <c r="UJX122" s="140"/>
      <c r="UJY122" s="140"/>
      <c r="UJZ122" s="140"/>
      <c r="UKA122" s="140"/>
      <c r="UKB122" s="140"/>
      <c r="UKC122" s="140"/>
      <c r="UKD122" s="140"/>
      <c r="UKE122" s="140"/>
      <c r="UKF122" s="140"/>
      <c r="UKG122" s="140"/>
      <c r="UKH122" s="140"/>
      <c r="UKI122" s="140"/>
      <c r="UKJ122" s="140"/>
      <c r="UKK122" s="140"/>
      <c r="UKL122" s="140"/>
      <c r="UKM122" s="140"/>
      <c r="UKN122" s="140"/>
      <c r="UKO122" s="140"/>
      <c r="UKP122" s="140"/>
      <c r="UKQ122" s="140"/>
      <c r="UKR122" s="140"/>
      <c r="UKS122" s="140"/>
      <c r="UKT122" s="140"/>
      <c r="UKU122" s="140"/>
      <c r="UKV122" s="140"/>
      <c r="UKW122" s="140"/>
      <c r="UKX122" s="140"/>
      <c r="UKY122" s="140"/>
      <c r="UKZ122" s="140"/>
      <c r="ULA122" s="140"/>
      <c r="ULB122" s="140"/>
      <c r="ULC122" s="140"/>
      <c r="ULD122" s="140"/>
      <c r="ULE122" s="140"/>
      <c r="ULF122" s="140"/>
      <c r="ULG122" s="140"/>
      <c r="ULH122" s="140"/>
      <c r="ULI122" s="140"/>
      <c r="ULJ122" s="140"/>
      <c r="ULK122" s="140"/>
      <c r="ULL122" s="140"/>
      <c r="ULM122" s="140"/>
      <c r="ULN122" s="140"/>
      <c r="ULO122" s="140"/>
      <c r="ULP122" s="140"/>
      <c r="ULQ122" s="140"/>
      <c r="ULR122" s="140"/>
      <c r="ULS122" s="140"/>
      <c r="ULT122" s="140"/>
      <c r="ULU122" s="140"/>
      <c r="ULV122" s="140"/>
      <c r="ULW122" s="140"/>
      <c r="ULX122" s="140"/>
      <c r="ULY122" s="140"/>
      <c r="ULZ122" s="140"/>
      <c r="UMA122" s="140"/>
      <c r="UMB122" s="140"/>
      <c r="UMC122" s="140"/>
      <c r="UMD122" s="140"/>
      <c r="UME122" s="140"/>
      <c r="UMF122" s="140"/>
      <c r="UMG122" s="140"/>
      <c r="UMH122" s="140"/>
      <c r="UMI122" s="140"/>
      <c r="UMJ122" s="140"/>
      <c r="UMK122" s="140"/>
      <c r="UML122" s="140"/>
      <c r="UMM122" s="140"/>
      <c r="UMN122" s="140"/>
      <c r="UMO122" s="140"/>
      <c r="UMP122" s="140"/>
      <c r="UMQ122" s="140"/>
      <c r="UMR122" s="140"/>
      <c r="UMS122" s="140"/>
      <c r="UMT122" s="140"/>
      <c r="UMU122" s="140"/>
      <c r="UMV122" s="140"/>
      <c r="UMW122" s="140"/>
      <c r="UMX122" s="140"/>
      <c r="UMY122" s="140"/>
      <c r="UMZ122" s="140"/>
      <c r="UNA122" s="140"/>
      <c r="UNB122" s="140"/>
      <c r="UNC122" s="140"/>
      <c r="UND122" s="140"/>
      <c r="UNE122" s="140"/>
      <c r="UNF122" s="140"/>
      <c r="UNG122" s="140"/>
      <c r="UNH122" s="140"/>
      <c r="UNI122" s="140"/>
      <c r="UNJ122" s="140"/>
      <c r="UNK122" s="140"/>
      <c r="UNL122" s="140"/>
      <c r="UNM122" s="140"/>
      <c r="UNN122" s="140"/>
      <c r="UNO122" s="140"/>
      <c r="UNP122" s="140"/>
      <c r="UNQ122" s="140"/>
      <c r="UNR122" s="140"/>
      <c r="UNS122" s="140"/>
      <c r="UNT122" s="140"/>
      <c r="UNU122" s="140"/>
      <c r="UNV122" s="140"/>
      <c r="UNW122" s="140"/>
      <c r="UNX122" s="140"/>
      <c r="UNY122" s="140"/>
      <c r="UNZ122" s="140"/>
      <c r="UOA122" s="140"/>
      <c r="UOB122" s="140"/>
      <c r="UOC122" s="140"/>
      <c r="UOD122" s="140"/>
      <c r="UOE122" s="140"/>
      <c r="UOF122" s="140"/>
      <c r="UOG122" s="140"/>
      <c r="UOH122" s="140"/>
      <c r="UOI122" s="140"/>
      <c r="UOJ122" s="140"/>
      <c r="UOK122" s="140"/>
      <c r="UOL122" s="140"/>
      <c r="UOM122" s="140"/>
      <c r="UON122" s="140"/>
      <c r="UOO122" s="140"/>
      <c r="UOP122" s="140"/>
      <c r="UOQ122" s="140"/>
      <c r="UOR122" s="140"/>
      <c r="UOS122" s="140"/>
      <c r="UOT122" s="140"/>
      <c r="UOU122" s="140"/>
      <c r="UOV122" s="140"/>
      <c r="UOW122" s="140"/>
      <c r="UOX122" s="140"/>
      <c r="UOY122" s="140"/>
      <c r="UOZ122" s="140"/>
      <c r="UPA122" s="140"/>
      <c r="UPB122" s="140"/>
      <c r="UPC122" s="140"/>
      <c r="UPD122" s="140"/>
      <c r="UPE122" s="140"/>
      <c r="UPF122" s="140"/>
      <c r="UPG122" s="140"/>
      <c r="UPH122" s="140"/>
      <c r="UPI122" s="140"/>
      <c r="UPJ122" s="140"/>
      <c r="UPK122" s="140"/>
      <c r="UPL122" s="140"/>
      <c r="UPM122" s="140"/>
      <c r="UPN122" s="140"/>
      <c r="UPO122" s="140"/>
      <c r="UPP122" s="140"/>
      <c r="UPQ122" s="140"/>
      <c r="UPR122" s="140"/>
      <c r="UPS122" s="140"/>
      <c r="UPT122" s="140"/>
      <c r="UPU122" s="140"/>
      <c r="UPV122" s="140"/>
      <c r="UPW122" s="140"/>
      <c r="UPX122" s="140"/>
      <c r="UPY122" s="140"/>
      <c r="UPZ122" s="140"/>
      <c r="UQA122" s="140"/>
      <c r="UQB122" s="140"/>
      <c r="UQC122" s="140"/>
      <c r="UQD122" s="140"/>
      <c r="UQE122" s="140"/>
      <c r="UQF122" s="140"/>
      <c r="UQG122" s="140"/>
      <c r="UQH122" s="140"/>
      <c r="UQI122" s="140"/>
      <c r="UQJ122" s="140"/>
      <c r="UQK122" s="140"/>
      <c r="UQL122" s="140"/>
      <c r="UQM122" s="140"/>
      <c r="UQN122" s="140"/>
      <c r="UQO122" s="140"/>
      <c r="UQP122" s="140"/>
      <c r="UQQ122" s="140"/>
      <c r="UQR122" s="140"/>
      <c r="UQS122" s="140"/>
      <c r="UQT122" s="140"/>
      <c r="UQU122" s="140"/>
      <c r="UQV122" s="140"/>
      <c r="UQW122" s="140"/>
      <c r="UQX122" s="140"/>
      <c r="UQY122" s="140"/>
      <c r="UQZ122" s="140"/>
      <c r="URA122" s="140"/>
      <c r="URB122" s="140"/>
      <c r="URC122" s="140"/>
      <c r="URD122" s="140"/>
      <c r="URE122" s="140"/>
      <c r="URF122" s="140"/>
      <c r="URG122" s="140"/>
      <c r="URH122" s="140"/>
      <c r="URI122" s="140"/>
      <c r="URJ122" s="140"/>
      <c r="URK122" s="140"/>
      <c r="URL122" s="140"/>
      <c r="URM122" s="140"/>
      <c r="URN122" s="140"/>
      <c r="URO122" s="140"/>
      <c r="URP122" s="140"/>
      <c r="URQ122" s="140"/>
      <c r="URR122" s="140"/>
      <c r="URS122" s="140"/>
      <c r="URT122" s="140"/>
      <c r="URU122" s="140"/>
      <c r="URV122" s="140"/>
      <c r="URW122" s="140"/>
      <c r="URX122" s="140"/>
      <c r="URY122" s="140"/>
      <c r="URZ122" s="140"/>
      <c r="USA122" s="140"/>
      <c r="USB122" s="140"/>
      <c r="USC122" s="140"/>
      <c r="USD122" s="140"/>
      <c r="USE122" s="140"/>
      <c r="USF122" s="140"/>
      <c r="USG122" s="140"/>
      <c r="USH122" s="140"/>
      <c r="USI122" s="140"/>
      <c r="USJ122" s="140"/>
      <c r="USK122" s="140"/>
      <c r="USL122" s="140"/>
      <c r="USM122" s="140"/>
      <c r="USN122" s="140"/>
      <c r="USO122" s="140"/>
      <c r="USP122" s="140"/>
      <c r="USQ122" s="140"/>
      <c r="USR122" s="140"/>
      <c r="USS122" s="140"/>
      <c r="UST122" s="140"/>
      <c r="USU122" s="140"/>
      <c r="USV122" s="140"/>
      <c r="USW122" s="140"/>
      <c r="USX122" s="140"/>
      <c r="USY122" s="140"/>
      <c r="USZ122" s="140"/>
      <c r="UTA122" s="140"/>
      <c r="UTB122" s="140"/>
      <c r="UTC122" s="140"/>
      <c r="UTD122" s="140"/>
      <c r="UTE122" s="140"/>
      <c r="UTF122" s="140"/>
      <c r="UTG122" s="140"/>
      <c r="UTH122" s="140"/>
      <c r="UTI122" s="140"/>
      <c r="UTJ122" s="140"/>
      <c r="UTK122" s="140"/>
      <c r="UTL122" s="140"/>
      <c r="UTM122" s="140"/>
      <c r="UTN122" s="140"/>
      <c r="UTO122" s="140"/>
      <c r="UTP122" s="140"/>
      <c r="UTQ122" s="140"/>
      <c r="UTR122" s="140"/>
      <c r="UTS122" s="140"/>
      <c r="UTT122" s="140"/>
      <c r="UTU122" s="140"/>
      <c r="UTV122" s="140"/>
      <c r="UTW122" s="140"/>
      <c r="UTX122" s="140"/>
      <c r="UTY122" s="140"/>
      <c r="UTZ122" s="140"/>
      <c r="UUA122" s="140"/>
      <c r="UUB122" s="140"/>
      <c r="UUC122" s="140"/>
      <c r="UUD122" s="140"/>
      <c r="UUE122" s="140"/>
      <c r="UUF122" s="140"/>
      <c r="UUG122" s="140"/>
      <c r="UUH122" s="140"/>
      <c r="UUI122" s="140"/>
      <c r="UUJ122" s="140"/>
      <c r="UUK122" s="140"/>
      <c r="UUL122" s="140"/>
      <c r="UUM122" s="140"/>
      <c r="UUN122" s="140"/>
      <c r="UUO122" s="140"/>
      <c r="UUP122" s="140"/>
      <c r="UUQ122" s="140"/>
      <c r="UUR122" s="140"/>
      <c r="UUS122" s="140"/>
      <c r="UUT122" s="140"/>
      <c r="UUU122" s="140"/>
      <c r="UUV122" s="140"/>
      <c r="UUW122" s="140"/>
      <c r="UUX122" s="140"/>
      <c r="UUY122" s="140"/>
      <c r="UUZ122" s="140"/>
      <c r="UVA122" s="140"/>
      <c r="UVB122" s="140"/>
      <c r="UVC122" s="140"/>
      <c r="UVD122" s="140"/>
      <c r="UVE122" s="140"/>
      <c r="UVF122" s="140"/>
      <c r="UVG122" s="140"/>
      <c r="UVH122" s="140"/>
      <c r="UVI122" s="140"/>
      <c r="UVJ122" s="140"/>
      <c r="UVK122" s="140"/>
      <c r="UVL122" s="140"/>
      <c r="UVM122" s="140"/>
      <c r="UVN122" s="140"/>
      <c r="UVO122" s="140"/>
      <c r="UVP122" s="140"/>
      <c r="UVQ122" s="140"/>
      <c r="UVR122" s="140"/>
      <c r="UVS122" s="140"/>
      <c r="UVT122" s="140"/>
      <c r="UVU122" s="140"/>
      <c r="UVV122" s="140"/>
      <c r="UVW122" s="140"/>
      <c r="UVX122" s="140"/>
      <c r="UVY122" s="140"/>
      <c r="UVZ122" s="140"/>
      <c r="UWA122" s="140"/>
      <c r="UWB122" s="140"/>
      <c r="UWC122" s="140"/>
      <c r="UWD122" s="140"/>
      <c r="UWE122" s="140"/>
      <c r="UWF122" s="140"/>
      <c r="UWG122" s="140"/>
      <c r="UWH122" s="140"/>
      <c r="UWI122" s="140"/>
      <c r="UWJ122" s="140"/>
      <c r="UWK122" s="140"/>
      <c r="UWL122" s="140"/>
      <c r="UWM122" s="140"/>
      <c r="UWN122" s="140"/>
      <c r="UWO122" s="140"/>
      <c r="UWP122" s="140"/>
      <c r="UWQ122" s="140"/>
      <c r="UWR122" s="140"/>
      <c r="UWS122" s="140"/>
      <c r="UWT122" s="140"/>
      <c r="UWU122" s="140"/>
      <c r="UWV122" s="140"/>
      <c r="UWW122" s="140"/>
      <c r="UWX122" s="140"/>
      <c r="UWY122" s="140"/>
      <c r="UWZ122" s="140"/>
      <c r="UXA122" s="140"/>
      <c r="UXB122" s="140"/>
      <c r="UXC122" s="140"/>
      <c r="UXD122" s="140"/>
      <c r="UXE122" s="140"/>
      <c r="UXF122" s="140"/>
      <c r="UXG122" s="140"/>
      <c r="UXH122" s="140"/>
      <c r="UXI122" s="140"/>
      <c r="UXJ122" s="140"/>
      <c r="UXK122" s="140"/>
      <c r="UXL122" s="140"/>
      <c r="UXM122" s="140"/>
      <c r="UXN122" s="140"/>
      <c r="UXO122" s="140"/>
      <c r="UXP122" s="140"/>
      <c r="UXQ122" s="140"/>
      <c r="UXR122" s="140"/>
      <c r="UXS122" s="140"/>
      <c r="UXT122" s="140"/>
      <c r="UXU122" s="140"/>
      <c r="UXV122" s="140"/>
      <c r="UXW122" s="140"/>
      <c r="UXX122" s="140"/>
      <c r="UXY122" s="140"/>
      <c r="UXZ122" s="140"/>
      <c r="UYA122" s="140"/>
      <c r="UYB122" s="140"/>
      <c r="UYC122" s="140"/>
      <c r="UYD122" s="140"/>
      <c r="UYE122" s="140"/>
      <c r="UYF122" s="140"/>
      <c r="UYG122" s="140"/>
      <c r="UYH122" s="140"/>
      <c r="UYI122" s="140"/>
      <c r="UYJ122" s="140"/>
      <c r="UYK122" s="140"/>
      <c r="UYL122" s="140"/>
      <c r="UYM122" s="140"/>
      <c r="UYN122" s="140"/>
      <c r="UYO122" s="140"/>
      <c r="UYP122" s="140"/>
      <c r="UYQ122" s="140"/>
      <c r="UYR122" s="140"/>
      <c r="UYS122" s="140"/>
      <c r="UYT122" s="140"/>
      <c r="UYU122" s="140"/>
      <c r="UYV122" s="140"/>
      <c r="UYW122" s="140"/>
      <c r="UYX122" s="140"/>
      <c r="UYY122" s="140"/>
      <c r="UYZ122" s="140"/>
      <c r="UZA122" s="140"/>
      <c r="UZB122" s="140"/>
      <c r="UZC122" s="140"/>
      <c r="UZD122" s="140"/>
      <c r="UZE122" s="140"/>
      <c r="UZF122" s="140"/>
      <c r="UZG122" s="140"/>
      <c r="UZH122" s="140"/>
      <c r="UZI122" s="140"/>
      <c r="UZJ122" s="140"/>
      <c r="UZK122" s="140"/>
      <c r="UZL122" s="140"/>
      <c r="UZM122" s="140"/>
      <c r="UZN122" s="140"/>
      <c r="UZO122" s="140"/>
      <c r="UZP122" s="140"/>
      <c r="UZQ122" s="140"/>
      <c r="UZR122" s="140"/>
      <c r="UZS122" s="140"/>
      <c r="UZT122" s="140"/>
      <c r="UZU122" s="140"/>
      <c r="UZV122" s="140"/>
      <c r="UZW122" s="140"/>
      <c r="UZX122" s="140"/>
      <c r="UZY122" s="140"/>
      <c r="UZZ122" s="140"/>
      <c r="VAA122" s="140"/>
      <c r="VAB122" s="140"/>
      <c r="VAC122" s="140"/>
      <c r="VAD122" s="140"/>
      <c r="VAE122" s="140"/>
      <c r="VAF122" s="140"/>
      <c r="VAG122" s="140"/>
      <c r="VAH122" s="140"/>
      <c r="VAI122" s="140"/>
      <c r="VAJ122" s="140"/>
      <c r="VAK122" s="140"/>
      <c r="VAL122" s="140"/>
      <c r="VAM122" s="140"/>
      <c r="VAN122" s="140"/>
      <c r="VAO122" s="140"/>
      <c r="VAP122" s="140"/>
      <c r="VAQ122" s="140"/>
      <c r="VAR122" s="140"/>
      <c r="VAS122" s="140"/>
      <c r="VAT122" s="140"/>
      <c r="VAU122" s="140"/>
      <c r="VAV122" s="140"/>
      <c r="VAW122" s="140"/>
      <c r="VAX122" s="140"/>
      <c r="VAY122" s="140"/>
      <c r="VAZ122" s="140"/>
      <c r="VBA122" s="140"/>
      <c r="VBB122" s="140"/>
      <c r="VBC122" s="140"/>
      <c r="VBD122" s="140"/>
      <c r="VBE122" s="140"/>
      <c r="VBF122" s="140"/>
      <c r="VBG122" s="140"/>
      <c r="VBH122" s="140"/>
      <c r="VBI122" s="140"/>
      <c r="VBJ122" s="140"/>
      <c r="VBK122" s="140"/>
      <c r="VBL122" s="140"/>
      <c r="VBM122" s="140"/>
      <c r="VBN122" s="140"/>
      <c r="VBO122" s="140"/>
      <c r="VBP122" s="140"/>
      <c r="VBQ122" s="140"/>
      <c r="VBR122" s="140"/>
      <c r="VBS122" s="140"/>
      <c r="VBT122" s="140"/>
      <c r="VBU122" s="140"/>
      <c r="VBV122" s="140"/>
      <c r="VBW122" s="140"/>
      <c r="VBX122" s="140"/>
      <c r="VBY122" s="140"/>
      <c r="VBZ122" s="140"/>
      <c r="VCA122" s="140"/>
      <c r="VCB122" s="140"/>
      <c r="VCC122" s="140"/>
      <c r="VCD122" s="140"/>
      <c r="VCE122" s="140"/>
      <c r="VCF122" s="140"/>
      <c r="VCG122" s="140"/>
      <c r="VCH122" s="140"/>
      <c r="VCI122" s="140"/>
      <c r="VCJ122" s="140"/>
      <c r="VCK122" s="140"/>
      <c r="VCL122" s="140"/>
      <c r="VCM122" s="140"/>
      <c r="VCN122" s="140"/>
      <c r="VCO122" s="140"/>
      <c r="VCP122" s="140"/>
      <c r="VCQ122" s="140"/>
      <c r="VCR122" s="140"/>
      <c r="VCS122" s="140"/>
      <c r="VCT122" s="140"/>
      <c r="VCU122" s="140"/>
      <c r="VCV122" s="140"/>
      <c r="VCW122" s="140"/>
      <c r="VCX122" s="140"/>
      <c r="VCY122" s="140"/>
      <c r="VCZ122" s="140"/>
      <c r="VDA122" s="140"/>
      <c r="VDB122" s="140"/>
      <c r="VDC122" s="140"/>
      <c r="VDD122" s="140"/>
      <c r="VDE122" s="140"/>
      <c r="VDF122" s="140"/>
      <c r="VDG122" s="140"/>
      <c r="VDH122" s="140"/>
      <c r="VDI122" s="140"/>
      <c r="VDJ122" s="140"/>
      <c r="VDK122" s="140"/>
      <c r="VDL122" s="140"/>
      <c r="VDM122" s="140"/>
      <c r="VDN122" s="140"/>
      <c r="VDO122" s="140"/>
      <c r="VDP122" s="140"/>
      <c r="VDQ122" s="140"/>
      <c r="VDR122" s="140"/>
      <c r="VDS122" s="140"/>
      <c r="VDT122" s="140"/>
      <c r="VDU122" s="140"/>
      <c r="VDV122" s="140"/>
      <c r="VDW122" s="140"/>
      <c r="VDX122" s="140"/>
      <c r="VDY122" s="140"/>
      <c r="VDZ122" s="140"/>
      <c r="VEA122" s="140"/>
      <c r="VEB122" s="140"/>
      <c r="VEC122" s="140"/>
      <c r="VED122" s="140"/>
      <c r="VEE122" s="140"/>
      <c r="VEF122" s="140"/>
      <c r="VEG122" s="140"/>
      <c r="VEH122" s="140"/>
      <c r="VEI122" s="140"/>
      <c r="VEJ122" s="140"/>
      <c r="VEK122" s="140"/>
      <c r="VEL122" s="140"/>
      <c r="VEM122" s="140"/>
      <c r="VEN122" s="140"/>
      <c r="VEO122" s="140"/>
      <c r="VEP122" s="140"/>
      <c r="VEQ122" s="140"/>
      <c r="VER122" s="140"/>
      <c r="VES122" s="140"/>
      <c r="VET122" s="140"/>
      <c r="VEU122" s="140"/>
      <c r="VEV122" s="140"/>
      <c r="VEW122" s="140"/>
      <c r="VEX122" s="140"/>
      <c r="VEY122" s="140"/>
      <c r="VEZ122" s="140"/>
      <c r="VFA122" s="140"/>
      <c r="VFB122" s="140"/>
      <c r="VFC122" s="140"/>
      <c r="VFD122" s="140"/>
      <c r="VFE122" s="140"/>
      <c r="VFF122" s="140"/>
      <c r="VFG122" s="140"/>
      <c r="VFH122" s="140"/>
      <c r="VFI122" s="140"/>
      <c r="VFJ122" s="140"/>
      <c r="VFK122" s="140"/>
      <c r="VFL122" s="140"/>
      <c r="VFM122" s="140"/>
      <c r="VFN122" s="140"/>
      <c r="VFO122" s="140"/>
      <c r="VFP122" s="140"/>
      <c r="VFQ122" s="140"/>
      <c r="VFR122" s="140"/>
      <c r="VFS122" s="140"/>
      <c r="VFT122" s="140"/>
      <c r="VFU122" s="140"/>
      <c r="VFV122" s="140"/>
      <c r="VFW122" s="140"/>
      <c r="VFX122" s="140"/>
      <c r="VFY122" s="140"/>
      <c r="VFZ122" s="140"/>
      <c r="VGA122" s="140"/>
      <c r="VGB122" s="140"/>
      <c r="VGC122" s="140"/>
      <c r="VGD122" s="140"/>
      <c r="VGE122" s="140"/>
      <c r="VGF122" s="140"/>
      <c r="VGG122" s="140"/>
      <c r="VGH122" s="140"/>
      <c r="VGI122" s="140"/>
      <c r="VGJ122" s="140"/>
      <c r="VGK122" s="140"/>
      <c r="VGL122" s="140"/>
      <c r="VGM122" s="140"/>
      <c r="VGN122" s="140"/>
      <c r="VGO122" s="140"/>
      <c r="VGP122" s="140"/>
      <c r="VGQ122" s="140"/>
      <c r="VGR122" s="140"/>
      <c r="VGS122" s="140"/>
      <c r="VGT122" s="140"/>
      <c r="VGU122" s="140"/>
      <c r="VGV122" s="140"/>
      <c r="VGW122" s="140"/>
      <c r="VGX122" s="140"/>
      <c r="VGY122" s="140"/>
      <c r="VGZ122" s="140"/>
      <c r="VHA122" s="140"/>
      <c r="VHB122" s="140"/>
      <c r="VHC122" s="140"/>
      <c r="VHD122" s="140"/>
      <c r="VHE122" s="140"/>
      <c r="VHF122" s="140"/>
      <c r="VHG122" s="140"/>
      <c r="VHH122" s="140"/>
      <c r="VHI122" s="140"/>
      <c r="VHJ122" s="140"/>
      <c r="VHK122" s="140"/>
      <c r="VHL122" s="140"/>
      <c r="VHM122" s="140"/>
      <c r="VHN122" s="140"/>
      <c r="VHO122" s="140"/>
      <c r="VHP122" s="140"/>
      <c r="VHQ122" s="140"/>
      <c r="VHR122" s="140"/>
      <c r="VHS122" s="140"/>
      <c r="VHT122" s="140"/>
      <c r="VHU122" s="140"/>
      <c r="VHV122" s="140"/>
      <c r="VHW122" s="140"/>
      <c r="VHX122" s="140"/>
      <c r="VHY122" s="140"/>
      <c r="VHZ122" s="140"/>
      <c r="VIA122" s="140"/>
      <c r="VIB122" s="140"/>
      <c r="VIC122" s="140"/>
      <c r="VID122" s="140"/>
      <c r="VIE122" s="140"/>
      <c r="VIF122" s="140"/>
      <c r="VIG122" s="140"/>
      <c r="VIH122" s="140"/>
      <c r="VII122" s="140"/>
      <c r="VIJ122" s="140"/>
      <c r="VIK122" s="140"/>
      <c r="VIL122" s="140"/>
      <c r="VIM122" s="140"/>
      <c r="VIN122" s="140"/>
      <c r="VIO122" s="140"/>
      <c r="VIP122" s="140"/>
      <c r="VIQ122" s="140"/>
      <c r="VIR122" s="140"/>
      <c r="VIS122" s="140"/>
      <c r="VIT122" s="140"/>
      <c r="VIU122" s="140"/>
      <c r="VIV122" s="140"/>
      <c r="VIW122" s="140"/>
      <c r="VIX122" s="140"/>
      <c r="VIY122" s="140"/>
      <c r="VIZ122" s="140"/>
      <c r="VJA122" s="140"/>
      <c r="VJB122" s="140"/>
      <c r="VJC122" s="140"/>
      <c r="VJD122" s="140"/>
      <c r="VJE122" s="140"/>
      <c r="VJF122" s="140"/>
      <c r="VJG122" s="140"/>
      <c r="VJH122" s="140"/>
      <c r="VJI122" s="140"/>
      <c r="VJJ122" s="140"/>
      <c r="VJK122" s="140"/>
      <c r="VJL122" s="140"/>
      <c r="VJM122" s="140"/>
      <c r="VJN122" s="140"/>
      <c r="VJO122" s="140"/>
      <c r="VJP122" s="140"/>
      <c r="VJQ122" s="140"/>
      <c r="VJR122" s="140"/>
      <c r="VJS122" s="140"/>
      <c r="VJT122" s="140"/>
      <c r="VJU122" s="140"/>
      <c r="VJV122" s="140"/>
      <c r="VJW122" s="140"/>
      <c r="VJX122" s="140"/>
      <c r="VJY122" s="140"/>
      <c r="VJZ122" s="140"/>
      <c r="VKA122" s="140"/>
      <c r="VKB122" s="140"/>
      <c r="VKC122" s="140"/>
      <c r="VKD122" s="140"/>
      <c r="VKE122" s="140"/>
      <c r="VKF122" s="140"/>
      <c r="VKG122" s="140"/>
      <c r="VKH122" s="140"/>
      <c r="VKI122" s="140"/>
      <c r="VKJ122" s="140"/>
      <c r="VKK122" s="140"/>
      <c r="VKL122" s="140"/>
      <c r="VKM122" s="140"/>
      <c r="VKN122" s="140"/>
      <c r="VKO122" s="140"/>
      <c r="VKP122" s="140"/>
      <c r="VKQ122" s="140"/>
      <c r="VKR122" s="140"/>
      <c r="VKS122" s="140"/>
      <c r="VKT122" s="140"/>
      <c r="VKU122" s="140"/>
      <c r="VKV122" s="140"/>
      <c r="VKW122" s="140"/>
      <c r="VKX122" s="140"/>
      <c r="VKY122" s="140"/>
      <c r="VKZ122" s="140"/>
      <c r="VLA122" s="140"/>
      <c r="VLB122" s="140"/>
      <c r="VLC122" s="140"/>
      <c r="VLD122" s="140"/>
      <c r="VLE122" s="140"/>
      <c r="VLF122" s="140"/>
      <c r="VLG122" s="140"/>
      <c r="VLH122" s="140"/>
      <c r="VLI122" s="140"/>
      <c r="VLJ122" s="140"/>
      <c r="VLK122" s="140"/>
      <c r="VLL122" s="140"/>
      <c r="VLM122" s="140"/>
      <c r="VLN122" s="140"/>
      <c r="VLO122" s="140"/>
      <c r="VLP122" s="140"/>
      <c r="VLQ122" s="140"/>
      <c r="VLR122" s="140"/>
      <c r="VLS122" s="140"/>
      <c r="VLT122" s="140"/>
      <c r="VLU122" s="140"/>
      <c r="VLV122" s="140"/>
      <c r="VLW122" s="140"/>
      <c r="VLX122" s="140"/>
      <c r="VLY122" s="140"/>
      <c r="VLZ122" s="140"/>
      <c r="VMA122" s="140"/>
      <c r="VMB122" s="140"/>
      <c r="VMC122" s="140"/>
      <c r="VMD122" s="140"/>
      <c r="VME122" s="140"/>
      <c r="VMF122" s="140"/>
      <c r="VMG122" s="140"/>
      <c r="VMH122" s="140"/>
      <c r="VMI122" s="140"/>
      <c r="VMJ122" s="140"/>
      <c r="VMK122" s="140"/>
      <c r="VML122" s="140"/>
      <c r="VMM122" s="140"/>
      <c r="VMN122" s="140"/>
      <c r="VMO122" s="140"/>
      <c r="VMP122" s="140"/>
      <c r="VMQ122" s="140"/>
      <c r="VMR122" s="140"/>
      <c r="VMS122" s="140"/>
      <c r="VMT122" s="140"/>
      <c r="VMU122" s="140"/>
      <c r="VMV122" s="140"/>
      <c r="VMW122" s="140"/>
      <c r="VMX122" s="140"/>
      <c r="VMY122" s="140"/>
      <c r="VMZ122" s="140"/>
      <c r="VNA122" s="140"/>
      <c r="VNB122" s="140"/>
      <c r="VNC122" s="140"/>
      <c r="VND122" s="140"/>
      <c r="VNE122" s="140"/>
      <c r="VNF122" s="140"/>
      <c r="VNG122" s="140"/>
      <c r="VNH122" s="140"/>
      <c r="VNI122" s="140"/>
      <c r="VNJ122" s="140"/>
      <c r="VNK122" s="140"/>
      <c r="VNL122" s="140"/>
      <c r="VNM122" s="140"/>
      <c r="VNN122" s="140"/>
      <c r="VNO122" s="140"/>
      <c r="VNP122" s="140"/>
      <c r="VNQ122" s="140"/>
      <c r="VNR122" s="140"/>
      <c r="VNS122" s="140"/>
      <c r="VNT122" s="140"/>
      <c r="VNU122" s="140"/>
      <c r="VNV122" s="140"/>
      <c r="VNW122" s="140"/>
      <c r="VNX122" s="140"/>
      <c r="VNY122" s="140"/>
      <c r="VNZ122" s="140"/>
      <c r="VOA122" s="140"/>
      <c r="VOB122" s="140"/>
      <c r="VOC122" s="140"/>
      <c r="VOD122" s="140"/>
      <c r="VOE122" s="140"/>
      <c r="VOF122" s="140"/>
      <c r="VOG122" s="140"/>
      <c r="VOH122" s="140"/>
      <c r="VOI122" s="140"/>
      <c r="VOJ122" s="140"/>
      <c r="VOK122" s="140"/>
      <c r="VOL122" s="140"/>
      <c r="VOM122" s="140"/>
      <c r="VON122" s="140"/>
      <c r="VOO122" s="140"/>
      <c r="VOP122" s="140"/>
      <c r="VOQ122" s="140"/>
      <c r="VOR122" s="140"/>
      <c r="VOS122" s="140"/>
      <c r="VOT122" s="140"/>
      <c r="VOU122" s="140"/>
      <c r="VOV122" s="140"/>
      <c r="VOW122" s="140"/>
      <c r="VOX122" s="140"/>
      <c r="VOY122" s="140"/>
      <c r="VOZ122" s="140"/>
      <c r="VPA122" s="140"/>
      <c r="VPB122" s="140"/>
      <c r="VPC122" s="140"/>
      <c r="VPD122" s="140"/>
      <c r="VPE122" s="140"/>
      <c r="VPF122" s="140"/>
      <c r="VPG122" s="140"/>
      <c r="VPH122" s="140"/>
      <c r="VPI122" s="140"/>
      <c r="VPJ122" s="140"/>
      <c r="VPK122" s="140"/>
      <c r="VPL122" s="140"/>
      <c r="VPM122" s="140"/>
      <c r="VPN122" s="140"/>
      <c r="VPO122" s="140"/>
      <c r="VPP122" s="140"/>
      <c r="VPQ122" s="140"/>
      <c r="VPR122" s="140"/>
      <c r="VPS122" s="140"/>
      <c r="VPT122" s="140"/>
      <c r="VPU122" s="140"/>
      <c r="VPV122" s="140"/>
      <c r="VPW122" s="140"/>
      <c r="VPX122" s="140"/>
      <c r="VPY122" s="140"/>
      <c r="VPZ122" s="140"/>
      <c r="VQA122" s="140"/>
      <c r="VQB122" s="140"/>
      <c r="VQC122" s="140"/>
      <c r="VQD122" s="140"/>
      <c r="VQE122" s="140"/>
      <c r="VQF122" s="140"/>
      <c r="VQG122" s="140"/>
      <c r="VQH122" s="140"/>
      <c r="VQI122" s="140"/>
      <c r="VQJ122" s="140"/>
      <c r="VQK122" s="140"/>
      <c r="VQL122" s="140"/>
      <c r="VQM122" s="140"/>
      <c r="VQN122" s="140"/>
      <c r="VQO122" s="140"/>
      <c r="VQP122" s="140"/>
      <c r="VQQ122" s="140"/>
      <c r="VQR122" s="140"/>
      <c r="VQS122" s="140"/>
      <c r="VQT122" s="140"/>
      <c r="VQU122" s="140"/>
      <c r="VQV122" s="140"/>
      <c r="VQW122" s="140"/>
      <c r="VQX122" s="140"/>
      <c r="VQY122" s="140"/>
      <c r="VQZ122" s="140"/>
      <c r="VRA122" s="140"/>
      <c r="VRB122" s="140"/>
      <c r="VRC122" s="140"/>
      <c r="VRD122" s="140"/>
      <c r="VRE122" s="140"/>
      <c r="VRF122" s="140"/>
      <c r="VRG122" s="140"/>
      <c r="VRH122" s="140"/>
      <c r="VRI122" s="140"/>
      <c r="VRJ122" s="140"/>
      <c r="VRK122" s="140"/>
      <c r="VRL122" s="140"/>
      <c r="VRM122" s="140"/>
      <c r="VRN122" s="140"/>
      <c r="VRO122" s="140"/>
      <c r="VRP122" s="140"/>
      <c r="VRQ122" s="140"/>
      <c r="VRR122" s="140"/>
      <c r="VRS122" s="140"/>
      <c r="VRT122" s="140"/>
      <c r="VRU122" s="140"/>
      <c r="VRV122" s="140"/>
      <c r="VRW122" s="140"/>
      <c r="VRX122" s="140"/>
      <c r="VRY122" s="140"/>
      <c r="VRZ122" s="140"/>
      <c r="VSA122" s="140"/>
      <c r="VSB122" s="140"/>
      <c r="VSC122" s="140"/>
      <c r="VSD122" s="140"/>
      <c r="VSE122" s="140"/>
      <c r="VSF122" s="140"/>
      <c r="VSG122" s="140"/>
      <c r="VSH122" s="140"/>
      <c r="VSI122" s="140"/>
      <c r="VSJ122" s="140"/>
      <c r="VSK122" s="140"/>
      <c r="VSL122" s="140"/>
      <c r="VSM122" s="140"/>
      <c r="VSN122" s="140"/>
      <c r="VSO122" s="140"/>
      <c r="VSP122" s="140"/>
      <c r="VSQ122" s="140"/>
      <c r="VSR122" s="140"/>
      <c r="VSS122" s="140"/>
      <c r="VST122" s="140"/>
      <c r="VSU122" s="140"/>
      <c r="VSV122" s="140"/>
      <c r="VSW122" s="140"/>
      <c r="VSX122" s="140"/>
      <c r="VSY122" s="140"/>
      <c r="VSZ122" s="140"/>
      <c r="VTA122" s="140"/>
      <c r="VTB122" s="140"/>
      <c r="VTC122" s="140"/>
      <c r="VTD122" s="140"/>
      <c r="VTE122" s="140"/>
      <c r="VTF122" s="140"/>
      <c r="VTG122" s="140"/>
      <c r="VTH122" s="140"/>
      <c r="VTI122" s="140"/>
      <c r="VTJ122" s="140"/>
      <c r="VTK122" s="140"/>
      <c r="VTL122" s="140"/>
      <c r="VTM122" s="140"/>
      <c r="VTN122" s="140"/>
      <c r="VTO122" s="140"/>
      <c r="VTP122" s="140"/>
      <c r="VTQ122" s="140"/>
      <c r="VTR122" s="140"/>
      <c r="VTS122" s="140"/>
      <c r="VTT122" s="140"/>
      <c r="VTU122" s="140"/>
      <c r="VTV122" s="140"/>
      <c r="VTW122" s="140"/>
      <c r="VTX122" s="140"/>
      <c r="VTY122" s="140"/>
      <c r="VTZ122" s="140"/>
      <c r="VUA122" s="140"/>
      <c r="VUB122" s="140"/>
      <c r="VUC122" s="140"/>
      <c r="VUD122" s="140"/>
      <c r="VUE122" s="140"/>
      <c r="VUF122" s="140"/>
      <c r="VUG122" s="140"/>
      <c r="VUH122" s="140"/>
      <c r="VUI122" s="140"/>
      <c r="VUJ122" s="140"/>
      <c r="VUK122" s="140"/>
      <c r="VUL122" s="140"/>
      <c r="VUM122" s="140"/>
      <c r="VUN122" s="140"/>
      <c r="VUO122" s="140"/>
      <c r="VUP122" s="140"/>
      <c r="VUQ122" s="140"/>
      <c r="VUR122" s="140"/>
      <c r="VUS122" s="140"/>
      <c r="VUT122" s="140"/>
      <c r="VUU122" s="140"/>
      <c r="VUV122" s="140"/>
      <c r="VUW122" s="140"/>
      <c r="VUX122" s="140"/>
      <c r="VUY122" s="140"/>
      <c r="VUZ122" s="140"/>
      <c r="VVA122" s="140"/>
      <c r="VVB122" s="140"/>
      <c r="VVC122" s="140"/>
      <c r="VVD122" s="140"/>
      <c r="VVE122" s="140"/>
      <c r="VVF122" s="140"/>
      <c r="VVG122" s="140"/>
      <c r="VVH122" s="140"/>
      <c r="VVI122" s="140"/>
      <c r="VVJ122" s="140"/>
      <c r="VVK122" s="140"/>
      <c r="VVL122" s="140"/>
      <c r="VVM122" s="140"/>
      <c r="VVN122" s="140"/>
      <c r="VVO122" s="140"/>
      <c r="VVP122" s="140"/>
      <c r="VVQ122" s="140"/>
      <c r="VVR122" s="140"/>
      <c r="VVS122" s="140"/>
      <c r="VVT122" s="140"/>
      <c r="VVU122" s="140"/>
      <c r="VVV122" s="140"/>
      <c r="VVW122" s="140"/>
      <c r="VVX122" s="140"/>
      <c r="VVY122" s="140"/>
      <c r="VVZ122" s="140"/>
      <c r="VWA122" s="140"/>
      <c r="VWB122" s="140"/>
      <c r="VWC122" s="140"/>
      <c r="VWD122" s="140"/>
      <c r="VWE122" s="140"/>
      <c r="VWF122" s="140"/>
      <c r="VWG122" s="140"/>
      <c r="VWH122" s="140"/>
      <c r="VWI122" s="140"/>
      <c r="VWJ122" s="140"/>
      <c r="VWK122" s="140"/>
      <c r="VWL122" s="140"/>
      <c r="VWM122" s="140"/>
      <c r="VWN122" s="140"/>
      <c r="VWO122" s="140"/>
      <c r="VWP122" s="140"/>
      <c r="VWQ122" s="140"/>
      <c r="VWR122" s="140"/>
      <c r="VWS122" s="140"/>
      <c r="VWT122" s="140"/>
      <c r="VWU122" s="140"/>
      <c r="VWV122" s="140"/>
      <c r="VWW122" s="140"/>
      <c r="VWX122" s="140"/>
      <c r="VWY122" s="140"/>
      <c r="VWZ122" s="140"/>
      <c r="VXA122" s="140"/>
      <c r="VXB122" s="140"/>
      <c r="VXC122" s="140"/>
      <c r="VXD122" s="140"/>
      <c r="VXE122" s="140"/>
      <c r="VXF122" s="140"/>
      <c r="VXG122" s="140"/>
      <c r="VXH122" s="140"/>
      <c r="VXI122" s="140"/>
      <c r="VXJ122" s="140"/>
      <c r="VXK122" s="140"/>
      <c r="VXL122" s="140"/>
      <c r="VXM122" s="140"/>
      <c r="VXN122" s="140"/>
      <c r="VXO122" s="140"/>
      <c r="VXP122" s="140"/>
      <c r="VXQ122" s="140"/>
      <c r="VXR122" s="140"/>
      <c r="VXS122" s="140"/>
      <c r="VXT122" s="140"/>
      <c r="VXU122" s="140"/>
      <c r="VXV122" s="140"/>
      <c r="VXW122" s="140"/>
      <c r="VXX122" s="140"/>
      <c r="VXY122" s="140"/>
      <c r="VXZ122" s="140"/>
      <c r="VYA122" s="140"/>
      <c r="VYB122" s="140"/>
      <c r="VYC122" s="140"/>
      <c r="VYD122" s="140"/>
      <c r="VYE122" s="140"/>
      <c r="VYF122" s="140"/>
      <c r="VYG122" s="140"/>
      <c r="VYH122" s="140"/>
      <c r="VYI122" s="140"/>
      <c r="VYJ122" s="140"/>
      <c r="VYK122" s="140"/>
      <c r="VYL122" s="140"/>
      <c r="VYM122" s="140"/>
      <c r="VYN122" s="140"/>
      <c r="VYO122" s="140"/>
      <c r="VYP122" s="140"/>
      <c r="VYQ122" s="140"/>
      <c r="VYR122" s="140"/>
      <c r="VYS122" s="140"/>
      <c r="VYT122" s="140"/>
      <c r="VYU122" s="140"/>
      <c r="VYV122" s="140"/>
      <c r="VYW122" s="140"/>
      <c r="VYX122" s="140"/>
      <c r="VYY122" s="140"/>
      <c r="VYZ122" s="140"/>
      <c r="VZA122" s="140"/>
      <c r="VZB122" s="140"/>
      <c r="VZC122" s="140"/>
      <c r="VZD122" s="140"/>
      <c r="VZE122" s="140"/>
      <c r="VZF122" s="140"/>
      <c r="VZG122" s="140"/>
      <c r="VZH122" s="140"/>
      <c r="VZI122" s="140"/>
      <c r="VZJ122" s="140"/>
      <c r="VZK122" s="140"/>
      <c r="VZL122" s="140"/>
      <c r="VZM122" s="140"/>
      <c r="VZN122" s="140"/>
      <c r="VZO122" s="140"/>
      <c r="VZP122" s="140"/>
      <c r="VZQ122" s="140"/>
      <c r="VZR122" s="140"/>
      <c r="VZS122" s="140"/>
      <c r="VZT122" s="140"/>
      <c r="VZU122" s="140"/>
      <c r="VZV122" s="140"/>
      <c r="VZW122" s="140"/>
      <c r="VZX122" s="140"/>
      <c r="VZY122" s="140"/>
      <c r="VZZ122" s="140"/>
      <c r="WAA122" s="140"/>
      <c r="WAB122" s="140"/>
      <c r="WAC122" s="140"/>
      <c r="WAD122" s="140"/>
      <c r="WAE122" s="140"/>
      <c r="WAF122" s="140"/>
      <c r="WAG122" s="140"/>
      <c r="WAH122" s="140"/>
      <c r="WAI122" s="140"/>
      <c r="WAJ122" s="140"/>
      <c r="WAK122" s="140"/>
      <c r="WAL122" s="140"/>
      <c r="WAM122" s="140"/>
      <c r="WAN122" s="140"/>
      <c r="WAO122" s="140"/>
      <c r="WAP122" s="140"/>
      <c r="WAQ122" s="140"/>
      <c r="WAR122" s="140"/>
      <c r="WAS122" s="140"/>
      <c r="WAT122" s="140"/>
      <c r="WAU122" s="140"/>
      <c r="WAV122" s="140"/>
      <c r="WAW122" s="140"/>
      <c r="WAX122" s="140"/>
      <c r="WAY122" s="140"/>
      <c r="WAZ122" s="140"/>
      <c r="WBA122" s="140"/>
      <c r="WBB122" s="140"/>
      <c r="WBC122" s="140"/>
      <c r="WBD122" s="140"/>
      <c r="WBE122" s="140"/>
      <c r="WBF122" s="140"/>
      <c r="WBG122" s="140"/>
      <c r="WBH122" s="140"/>
      <c r="WBI122" s="140"/>
      <c r="WBJ122" s="140"/>
      <c r="WBK122" s="140"/>
      <c r="WBL122" s="140"/>
      <c r="WBM122" s="140"/>
      <c r="WBN122" s="140"/>
      <c r="WBO122" s="140"/>
      <c r="WBP122" s="140"/>
      <c r="WBQ122" s="140"/>
      <c r="WBR122" s="140"/>
      <c r="WBS122" s="140"/>
      <c r="WBT122" s="140"/>
      <c r="WBU122" s="140"/>
      <c r="WBV122" s="140"/>
      <c r="WBW122" s="140"/>
      <c r="WBX122" s="140"/>
      <c r="WBY122" s="140"/>
      <c r="WBZ122" s="140"/>
      <c r="WCA122" s="140"/>
      <c r="WCB122" s="140"/>
      <c r="WCC122" s="140"/>
      <c r="WCD122" s="140"/>
      <c r="WCE122" s="140"/>
      <c r="WCF122" s="140"/>
      <c r="WCG122" s="140"/>
      <c r="WCH122" s="140"/>
      <c r="WCI122" s="140"/>
      <c r="WCJ122" s="140"/>
      <c r="WCK122" s="140"/>
      <c r="WCL122" s="140"/>
      <c r="WCM122" s="140"/>
      <c r="WCN122" s="140"/>
      <c r="WCO122" s="140"/>
      <c r="WCP122" s="140"/>
      <c r="WCQ122" s="140"/>
      <c r="WCR122" s="140"/>
      <c r="WCS122" s="140"/>
      <c r="WCT122" s="140"/>
      <c r="WCU122" s="140"/>
      <c r="WCV122" s="140"/>
      <c r="WCW122" s="140"/>
      <c r="WCX122" s="140"/>
      <c r="WCY122" s="140"/>
      <c r="WCZ122" s="140"/>
      <c r="WDA122" s="140"/>
      <c r="WDB122" s="140"/>
      <c r="WDC122" s="140"/>
      <c r="WDD122" s="140"/>
      <c r="WDE122" s="140"/>
      <c r="WDF122" s="140"/>
      <c r="WDG122" s="140"/>
      <c r="WDH122" s="140"/>
      <c r="WDI122" s="140"/>
      <c r="WDJ122" s="140"/>
      <c r="WDK122" s="140"/>
      <c r="WDL122" s="140"/>
      <c r="WDM122" s="140"/>
      <c r="WDN122" s="140"/>
      <c r="WDO122" s="140"/>
      <c r="WDP122" s="140"/>
      <c r="WDQ122" s="140"/>
      <c r="WDR122" s="140"/>
      <c r="WDS122" s="140"/>
      <c r="WDT122" s="140"/>
      <c r="WDU122" s="140"/>
      <c r="WDV122" s="140"/>
      <c r="WDW122" s="140"/>
      <c r="WDX122" s="140"/>
      <c r="WDY122" s="140"/>
      <c r="WDZ122" s="140"/>
      <c r="WEA122" s="140"/>
      <c r="WEB122" s="140"/>
      <c r="WEC122" s="140"/>
      <c r="WED122" s="140"/>
      <c r="WEE122" s="140"/>
      <c r="WEF122" s="140"/>
      <c r="WEG122" s="140"/>
      <c r="WEH122" s="140"/>
      <c r="WEI122" s="140"/>
      <c r="WEJ122" s="140"/>
      <c r="WEK122" s="140"/>
      <c r="WEL122" s="140"/>
      <c r="WEM122" s="140"/>
      <c r="WEN122" s="140"/>
      <c r="WEO122" s="140"/>
      <c r="WEP122" s="140"/>
      <c r="WEQ122" s="140"/>
      <c r="WER122" s="140"/>
      <c r="WES122" s="140"/>
      <c r="WET122" s="140"/>
      <c r="WEU122" s="140"/>
      <c r="WEV122" s="140"/>
      <c r="WEW122" s="140"/>
      <c r="WEX122" s="140"/>
      <c r="WEY122" s="140"/>
      <c r="WEZ122" s="140"/>
      <c r="WFA122" s="140"/>
      <c r="WFB122" s="140"/>
      <c r="WFC122" s="140"/>
      <c r="WFD122" s="140"/>
      <c r="WFE122" s="140"/>
      <c r="WFF122" s="140"/>
      <c r="WFG122" s="140"/>
      <c r="WFH122" s="140"/>
      <c r="WFI122" s="140"/>
      <c r="WFJ122" s="140"/>
      <c r="WFK122" s="140"/>
      <c r="WFL122" s="140"/>
      <c r="WFM122" s="140"/>
      <c r="WFN122" s="140"/>
      <c r="WFO122" s="140"/>
      <c r="WFP122" s="140"/>
      <c r="WFQ122" s="140"/>
      <c r="WFR122" s="140"/>
      <c r="WFS122" s="140"/>
      <c r="WFT122" s="140"/>
      <c r="WFU122" s="140"/>
      <c r="WFV122" s="140"/>
      <c r="WFW122" s="140"/>
      <c r="WFX122" s="140"/>
      <c r="WFY122" s="140"/>
      <c r="WFZ122" s="140"/>
      <c r="WGA122" s="140"/>
      <c r="WGB122" s="140"/>
      <c r="WGC122" s="140"/>
      <c r="WGD122" s="140"/>
      <c r="WGE122" s="140"/>
      <c r="WGF122" s="140"/>
      <c r="WGG122" s="140"/>
      <c r="WGH122" s="140"/>
      <c r="WGI122" s="140"/>
      <c r="WGJ122" s="140"/>
      <c r="WGK122" s="140"/>
      <c r="WGL122" s="140"/>
      <c r="WGM122" s="140"/>
      <c r="WGN122" s="140"/>
      <c r="WGO122" s="140"/>
      <c r="WGP122" s="140"/>
      <c r="WGQ122" s="140"/>
      <c r="WGR122" s="140"/>
      <c r="WGS122" s="140"/>
      <c r="WGT122" s="140"/>
      <c r="WGU122" s="140"/>
      <c r="WGV122" s="140"/>
      <c r="WGW122" s="140"/>
      <c r="WGX122" s="140"/>
      <c r="WGY122" s="140"/>
      <c r="WGZ122" s="140"/>
      <c r="WHA122" s="140"/>
      <c r="WHB122" s="140"/>
      <c r="WHC122" s="140"/>
      <c r="WHD122" s="140"/>
      <c r="WHE122" s="140"/>
      <c r="WHF122" s="140"/>
      <c r="WHG122" s="140"/>
      <c r="WHH122" s="140"/>
      <c r="WHI122" s="140"/>
      <c r="WHJ122" s="140"/>
      <c r="WHK122" s="140"/>
      <c r="WHL122" s="140"/>
      <c r="WHM122" s="140"/>
      <c r="WHN122" s="140"/>
      <c r="WHO122" s="140"/>
      <c r="WHP122" s="140"/>
      <c r="WHQ122" s="140"/>
      <c r="WHR122" s="140"/>
      <c r="WHS122" s="140"/>
      <c r="WHT122" s="140"/>
      <c r="WHU122" s="140"/>
      <c r="WHV122" s="140"/>
      <c r="WHW122" s="140"/>
      <c r="WHX122" s="140"/>
      <c r="WHY122" s="140"/>
      <c r="WHZ122" s="140"/>
      <c r="WIA122" s="140"/>
      <c r="WIB122" s="140"/>
      <c r="WIC122" s="140"/>
      <c r="WID122" s="140"/>
      <c r="WIE122" s="140"/>
      <c r="WIF122" s="140"/>
      <c r="WIG122" s="140"/>
      <c r="WIH122" s="140"/>
      <c r="WII122" s="140"/>
      <c r="WIJ122" s="140"/>
      <c r="WIK122" s="140"/>
      <c r="WIL122" s="140"/>
      <c r="WIM122" s="140"/>
      <c r="WIN122" s="140"/>
      <c r="WIO122" s="140"/>
      <c r="WIP122" s="140"/>
      <c r="WIQ122" s="140"/>
      <c r="WIR122" s="140"/>
      <c r="WIS122" s="140"/>
      <c r="WIT122" s="140"/>
      <c r="WIU122" s="140"/>
      <c r="WIV122" s="140"/>
      <c r="WIW122" s="140"/>
      <c r="WIX122" s="140"/>
      <c r="WIY122" s="140"/>
      <c r="WIZ122" s="140"/>
      <c r="WJA122" s="140"/>
      <c r="WJB122" s="140"/>
      <c r="WJC122" s="140"/>
      <c r="WJD122" s="140"/>
      <c r="WJE122" s="140"/>
      <c r="WJF122" s="140"/>
      <c r="WJG122" s="140"/>
      <c r="WJH122" s="140"/>
      <c r="WJI122" s="140"/>
      <c r="WJJ122" s="140"/>
      <c r="WJK122" s="140"/>
      <c r="WJL122" s="140"/>
      <c r="WJM122" s="140"/>
      <c r="WJN122" s="140"/>
      <c r="WJO122" s="140"/>
      <c r="WJP122" s="140"/>
      <c r="WJQ122" s="140"/>
      <c r="WJR122" s="140"/>
      <c r="WJS122" s="140"/>
      <c r="WJT122" s="140"/>
      <c r="WJU122" s="140"/>
      <c r="WJV122" s="140"/>
      <c r="WJW122" s="140"/>
      <c r="WJX122" s="140"/>
      <c r="WJY122" s="140"/>
      <c r="WJZ122" s="140"/>
      <c r="WKA122" s="140"/>
      <c r="WKB122" s="140"/>
      <c r="WKC122" s="140"/>
      <c r="WKD122" s="140"/>
      <c r="WKE122" s="140"/>
      <c r="WKF122" s="140"/>
      <c r="WKG122" s="140"/>
      <c r="WKH122" s="140"/>
      <c r="WKI122" s="140"/>
      <c r="WKJ122" s="140"/>
      <c r="WKK122" s="140"/>
      <c r="WKL122" s="140"/>
      <c r="WKM122" s="140"/>
      <c r="WKN122" s="140"/>
      <c r="WKO122" s="140"/>
      <c r="WKP122" s="140"/>
      <c r="WKQ122" s="140"/>
      <c r="WKR122" s="140"/>
      <c r="WKS122" s="140"/>
      <c r="WKT122" s="140"/>
      <c r="WKU122" s="140"/>
      <c r="WKV122" s="140"/>
      <c r="WKW122" s="140"/>
      <c r="WKX122" s="140"/>
      <c r="WKY122" s="140"/>
      <c r="WKZ122" s="140"/>
      <c r="WLA122" s="140"/>
      <c r="WLB122" s="140"/>
      <c r="WLC122" s="140"/>
      <c r="WLD122" s="140"/>
      <c r="WLE122" s="140"/>
      <c r="WLF122" s="140"/>
      <c r="WLG122" s="140"/>
      <c r="WLH122" s="140"/>
      <c r="WLI122" s="140"/>
      <c r="WLJ122" s="140"/>
      <c r="WLK122" s="140"/>
      <c r="WLL122" s="140"/>
      <c r="WLM122" s="140"/>
      <c r="WLN122" s="140"/>
      <c r="WLO122" s="140"/>
      <c r="WLP122" s="140"/>
      <c r="WLQ122" s="140"/>
      <c r="WLR122" s="140"/>
      <c r="WLS122" s="140"/>
      <c r="WLT122" s="140"/>
      <c r="WLU122" s="140"/>
      <c r="WLV122" s="140"/>
      <c r="WLW122" s="140"/>
      <c r="WLX122" s="140"/>
      <c r="WLY122" s="140"/>
      <c r="WLZ122" s="140"/>
      <c r="WMA122" s="140"/>
      <c r="WMB122" s="140"/>
      <c r="WMC122" s="140"/>
      <c r="WMD122" s="140"/>
      <c r="WME122" s="140"/>
      <c r="WMF122" s="140"/>
      <c r="WMG122" s="140"/>
      <c r="WMH122" s="140"/>
      <c r="WMI122" s="140"/>
      <c r="WMJ122" s="140"/>
      <c r="WMK122" s="140"/>
      <c r="WML122" s="140"/>
      <c r="WMM122" s="140"/>
      <c r="WMN122" s="140"/>
      <c r="WMO122" s="140"/>
      <c r="WMP122" s="140"/>
      <c r="WMQ122" s="140"/>
      <c r="WMR122" s="140"/>
      <c r="WMS122" s="140"/>
      <c r="WMT122" s="140"/>
      <c r="WMU122" s="140"/>
      <c r="WMV122" s="140"/>
      <c r="WMW122" s="140"/>
      <c r="WMX122" s="140"/>
      <c r="WMY122" s="140"/>
      <c r="WMZ122" s="140"/>
      <c r="WNA122" s="140"/>
      <c r="WNB122" s="140"/>
      <c r="WNC122" s="140"/>
      <c r="WND122" s="140"/>
      <c r="WNE122" s="140"/>
      <c r="WNF122" s="140"/>
      <c r="WNG122" s="140"/>
      <c r="WNH122" s="140"/>
      <c r="WNI122" s="140"/>
      <c r="WNJ122" s="140"/>
      <c r="WNK122" s="140"/>
      <c r="WNL122" s="140"/>
      <c r="WNM122" s="140"/>
      <c r="WNN122" s="140"/>
      <c r="WNO122" s="140"/>
      <c r="WNP122" s="140"/>
      <c r="WNQ122" s="140"/>
      <c r="WNR122" s="140"/>
      <c r="WNS122" s="140"/>
      <c r="WNT122" s="140"/>
      <c r="WNU122" s="140"/>
      <c r="WNV122" s="140"/>
      <c r="WNW122" s="140"/>
      <c r="WNX122" s="140"/>
      <c r="WNY122" s="140"/>
      <c r="WNZ122" s="140"/>
      <c r="WOA122" s="140"/>
      <c r="WOB122" s="140"/>
      <c r="WOC122" s="140"/>
      <c r="WOD122" s="140"/>
      <c r="WOE122" s="140"/>
      <c r="WOF122" s="140"/>
      <c r="WOG122" s="140"/>
      <c r="WOH122" s="140"/>
      <c r="WOI122" s="140"/>
      <c r="WOJ122" s="140"/>
      <c r="WOK122" s="140"/>
      <c r="WOL122" s="140"/>
      <c r="WOM122" s="140"/>
      <c r="WON122" s="140"/>
      <c r="WOO122" s="140"/>
      <c r="WOP122" s="140"/>
      <c r="WOQ122" s="140"/>
      <c r="WOR122" s="140"/>
      <c r="WOS122" s="140"/>
      <c r="WOT122" s="140"/>
      <c r="WOU122" s="140"/>
      <c r="WOV122" s="140"/>
      <c r="WOW122" s="140"/>
      <c r="WOX122" s="140"/>
      <c r="WOY122" s="140"/>
      <c r="WOZ122" s="140"/>
      <c r="WPA122" s="140"/>
      <c r="WPB122" s="140"/>
      <c r="WPC122" s="140"/>
      <c r="WPD122" s="140"/>
      <c r="WPE122" s="140"/>
      <c r="WPF122" s="140"/>
      <c r="WPG122" s="140"/>
      <c r="WPH122" s="140"/>
      <c r="WPI122" s="140"/>
      <c r="WPJ122" s="140"/>
      <c r="WPK122" s="140"/>
      <c r="WPL122" s="140"/>
      <c r="WPM122" s="140"/>
      <c r="WPN122" s="140"/>
      <c r="WPO122" s="140"/>
      <c r="WPP122" s="140"/>
      <c r="WPQ122" s="140"/>
      <c r="WPR122" s="140"/>
      <c r="WPS122" s="140"/>
      <c r="WPT122" s="140"/>
      <c r="WPU122" s="140"/>
      <c r="WPV122" s="140"/>
      <c r="WPW122" s="140"/>
      <c r="WPX122" s="140"/>
      <c r="WPY122" s="140"/>
      <c r="WPZ122" s="140"/>
      <c r="WQA122" s="140"/>
      <c r="WQB122" s="140"/>
      <c r="WQC122" s="140"/>
      <c r="WQD122" s="140"/>
      <c r="WQE122" s="140"/>
      <c r="WQF122" s="140"/>
      <c r="WQG122" s="140"/>
      <c r="WQH122" s="140"/>
      <c r="WQI122" s="140"/>
      <c r="WQJ122" s="140"/>
      <c r="WQK122" s="140"/>
      <c r="WQL122" s="140"/>
      <c r="WQM122" s="140"/>
      <c r="WQN122" s="140"/>
      <c r="WQO122" s="140"/>
      <c r="WQP122" s="140"/>
      <c r="WQQ122" s="140"/>
      <c r="WQR122" s="140"/>
      <c r="WQS122" s="140"/>
      <c r="WQT122" s="140"/>
      <c r="WQU122" s="140"/>
      <c r="WQV122" s="140"/>
      <c r="WQW122" s="140"/>
      <c r="WQX122" s="140"/>
      <c r="WQY122" s="140"/>
      <c r="WQZ122" s="140"/>
      <c r="WRA122" s="140"/>
      <c r="WRB122" s="140"/>
      <c r="WRC122" s="140"/>
      <c r="WRD122" s="140"/>
      <c r="WRE122" s="140"/>
      <c r="WRF122" s="140"/>
      <c r="WRG122" s="140"/>
      <c r="WRH122" s="140"/>
      <c r="WRI122" s="140"/>
      <c r="WRJ122" s="140"/>
      <c r="WRK122" s="140"/>
      <c r="WRL122" s="140"/>
      <c r="WRM122" s="140"/>
      <c r="WRN122" s="140"/>
      <c r="WRO122" s="140"/>
      <c r="WRP122" s="140"/>
      <c r="WRQ122" s="140"/>
      <c r="WRR122" s="140"/>
      <c r="WRS122" s="140"/>
      <c r="WRT122" s="140"/>
      <c r="WRU122" s="140"/>
      <c r="WRV122" s="140"/>
      <c r="WRW122" s="140"/>
      <c r="WRX122" s="140"/>
      <c r="WRY122" s="140"/>
      <c r="WRZ122" s="140"/>
      <c r="WSA122" s="140"/>
      <c r="WSB122" s="140"/>
      <c r="WSC122" s="140"/>
      <c r="WSD122" s="140"/>
      <c r="WSE122" s="140"/>
      <c r="WSF122" s="140"/>
      <c r="WSG122" s="140"/>
      <c r="WSH122" s="140"/>
      <c r="WSI122" s="140"/>
      <c r="WSJ122" s="140"/>
      <c r="WSK122" s="140"/>
      <c r="WSL122" s="140"/>
      <c r="WSM122" s="140"/>
      <c r="WSN122" s="140"/>
      <c r="WSO122" s="140"/>
      <c r="WSP122" s="140"/>
      <c r="WSQ122" s="140"/>
      <c r="WSR122" s="140"/>
      <c r="WSS122" s="140"/>
      <c r="WST122" s="140"/>
      <c r="WSU122" s="140"/>
      <c r="WSV122" s="140"/>
      <c r="WSW122" s="140"/>
      <c r="WSX122" s="140"/>
      <c r="WSY122" s="140"/>
      <c r="WSZ122" s="140"/>
      <c r="WTA122" s="140"/>
      <c r="WTB122" s="140"/>
      <c r="WTC122" s="140"/>
      <c r="WTD122" s="140"/>
      <c r="WTE122" s="140"/>
      <c r="WTF122" s="140"/>
      <c r="WTG122" s="140"/>
      <c r="WTH122" s="140"/>
      <c r="WTI122" s="140"/>
      <c r="WTJ122" s="140"/>
      <c r="WTK122" s="140"/>
      <c r="WTL122" s="140"/>
      <c r="WTM122" s="140"/>
      <c r="WTN122" s="140"/>
      <c r="WTO122" s="140"/>
      <c r="WTP122" s="140"/>
      <c r="WTQ122" s="140"/>
      <c r="WTR122" s="140"/>
      <c r="WTS122" s="140"/>
      <c r="WTT122" s="140"/>
      <c r="WTU122" s="140"/>
      <c r="WTV122" s="140"/>
      <c r="WTW122" s="140"/>
      <c r="WTX122" s="140"/>
      <c r="WTY122" s="140"/>
      <c r="WTZ122" s="140"/>
      <c r="WUA122" s="140"/>
      <c r="WUB122" s="140"/>
      <c r="WUC122" s="140"/>
      <c r="WUD122" s="140"/>
      <c r="WUE122" s="140"/>
      <c r="WUF122" s="140"/>
      <c r="WUG122" s="140"/>
      <c r="WUH122" s="140"/>
      <c r="WUI122" s="140"/>
      <c r="WUJ122" s="140"/>
      <c r="WUK122" s="140"/>
      <c r="WUL122" s="140"/>
      <c r="WUM122" s="140"/>
      <c r="WUN122" s="140"/>
      <c r="WUO122" s="140"/>
      <c r="WUP122" s="140"/>
      <c r="WUQ122" s="140"/>
      <c r="WUR122" s="140"/>
      <c r="WUS122" s="140"/>
      <c r="WUT122" s="140"/>
      <c r="WUU122" s="140"/>
      <c r="WUV122" s="140"/>
      <c r="WUW122" s="140"/>
      <c r="WUX122" s="140"/>
      <c r="WUY122" s="140"/>
      <c r="WUZ122" s="140"/>
      <c r="WVA122" s="140"/>
      <c r="WVB122" s="140"/>
      <c r="WVC122" s="140"/>
      <c r="WVD122" s="140"/>
      <c r="WVE122" s="140"/>
      <c r="WVF122" s="140"/>
      <c r="WVG122" s="140"/>
      <c r="WVH122" s="140"/>
      <c r="WVI122" s="140"/>
      <c r="WVJ122" s="140"/>
      <c r="WVK122" s="140"/>
      <c r="WVL122" s="140"/>
      <c r="WVM122" s="140"/>
      <c r="WVN122" s="140"/>
      <c r="WVO122" s="140"/>
      <c r="WVP122" s="140"/>
      <c r="WVQ122" s="140"/>
      <c r="WVR122" s="140"/>
      <c r="WVS122" s="140"/>
      <c r="WVT122" s="140"/>
      <c r="WVU122" s="140"/>
      <c r="WVV122" s="140"/>
      <c r="WVW122" s="140"/>
      <c r="WVX122" s="140"/>
      <c r="WVY122" s="140"/>
      <c r="WVZ122" s="140"/>
      <c r="WWA122" s="140"/>
      <c r="WWB122" s="140"/>
      <c r="WWC122" s="140"/>
      <c r="WWD122" s="140"/>
      <c r="WWE122" s="140"/>
      <c r="WWF122" s="140"/>
      <c r="WWG122" s="140"/>
      <c r="WWH122" s="140"/>
      <c r="WWI122" s="140"/>
      <c r="WWJ122" s="140"/>
      <c r="WWK122" s="140"/>
      <c r="WWL122" s="140"/>
      <c r="WWM122" s="140"/>
      <c r="WWN122" s="140"/>
      <c r="WWO122" s="140"/>
      <c r="WWP122" s="140"/>
      <c r="WWQ122" s="140"/>
      <c r="WWR122" s="140"/>
      <c r="WWS122" s="140"/>
      <c r="WWT122" s="140"/>
      <c r="WWU122" s="140"/>
      <c r="WWV122" s="140"/>
      <c r="WWW122" s="140"/>
      <c r="WWX122" s="140"/>
      <c r="WWY122" s="140"/>
      <c r="WWZ122" s="140"/>
      <c r="WXA122" s="140"/>
      <c r="WXB122" s="140"/>
      <c r="WXC122" s="140"/>
      <c r="WXD122" s="140"/>
      <c r="WXE122" s="140"/>
      <c r="WXF122" s="140"/>
      <c r="WXG122" s="140"/>
      <c r="WXH122" s="140"/>
      <c r="WXI122" s="140"/>
      <c r="WXJ122" s="140"/>
      <c r="WXK122" s="140"/>
      <c r="WXL122" s="140"/>
      <c r="WXM122" s="140"/>
      <c r="WXN122" s="140"/>
      <c r="WXO122" s="140"/>
      <c r="WXP122" s="140"/>
      <c r="WXQ122" s="140"/>
      <c r="WXR122" s="140"/>
      <c r="WXS122" s="140"/>
      <c r="WXT122" s="140"/>
      <c r="WXU122" s="140"/>
      <c r="WXV122" s="140"/>
      <c r="WXW122" s="140"/>
      <c r="WXX122" s="140"/>
      <c r="WXY122" s="140"/>
      <c r="WXZ122" s="140"/>
      <c r="WYA122" s="140"/>
      <c r="WYB122" s="140"/>
      <c r="WYC122" s="140"/>
      <c r="WYD122" s="140"/>
      <c r="WYE122" s="140"/>
      <c r="WYF122" s="140"/>
      <c r="WYG122" s="140"/>
      <c r="WYH122" s="140"/>
      <c r="WYI122" s="140"/>
      <c r="WYJ122" s="140"/>
      <c r="WYK122" s="140"/>
      <c r="WYL122" s="140"/>
      <c r="WYM122" s="140"/>
      <c r="WYN122" s="140"/>
      <c r="WYO122" s="140"/>
      <c r="WYP122" s="140"/>
      <c r="WYQ122" s="140"/>
      <c r="WYR122" s="140"/>
      <c r="WYS122" s="140"/>
      <c r="WYT122" s="140"/>
      <c r="WYU122" s="140"/>
      <c r="WYV122" s="140"/>
      <c r="WYW122" s="140"/>
      <c r="WYX122" s="140"/>
      <c r="WYY122" s="140"/>
      <c r="WYZ122" s="140"/>
      <c r="WZA122" s="140"/>
      <c r="WZB122" s="140"/>
      <c r="WZC122" s="140"/>
      <c r="WZD122" s="140"/>
      <c r="WZE122" s="140"/>
      <c r="WZF122" s="140"/>
      <c r="WZG122" s="140"/>
      <c r="WZH122" s="140"/>
      <c r="WZI122" s="140"/>
      <c r="WZJ122" s="140"/>
      <c r="WZK122" s="140"/>
      <c r="WZL122" s="140"/>
      <c r="WZM122" s="140"/>
      <c r="WZN122" s="140"/>
      <c r="WZO122" s="140"/>
      <c r="WZP122" s="140"/>
      <c r="WZQ122" s="140"/>
      <c r="WZR122" s="140"/>
      <c r="WZS122" s="140"/>
      <c r="WZT122" s="140"/>
      <c r="WZU122" s="140"/>
      <c r="WZV122" s="140"/>
      <c r="WZW122" s="140"/>
      <c r="WZX122" s="140"/>
      <c r="WZY122" s="140"/>
      <c r="WZZ122" s="140"/>
      <c r="XAA122" s="140"/>
      <c r="XAB122" s="140"/>
      <c r="XAC122" s="140"/>
      <c r="XAD122" s="140"/>
      <c r="XAE122" s="140"/>
      <c r="XAF122" s="140"/>
      <c r="XAG122" s="140"/>
      <c r="XAH122" s="140"/>
      <c r="XAI122" s="140"/>
      <c r="XAJ122" s="140"/>
      <c r="XAK122" s="140"/>
      <c r="XAL122" s="140"/>
      <c r="XAM122" s="140"/>
      <c r="XAN122" s="140"/>
      <c r="XAO122" s="140"/>
      <c r="XAP122" s="140"/>
      <c r="XAQ122" s="140"/>
      <c r="XAR122" s="140"/>
      <c r="XAS122" s="140"/>
      <c r="XAT122" s="140"/>
      <c r="XAU122" s="140"/>
      <c r="XAV122" s="140"/>
      <c r="XAW122" s="140"/>
      <c r="XAX122" s="140"/>
      <c r="XAY122" s="140"/>
      <c r="XAZ122" s="140"/>
      <c r="XBA122" s="140"/>
      <c r="XBB122" s="140"/>
      <c r="XBC122" s="140"/>
      <c r="XBD122" s="140"/>
      <c r="XBE122" s="140"/>
      <c r="XBF122" s="140"/>
      <c r="XBG122" s="140"/>
      <c r="XBH122" s="140"/>
      <c r="XBI122" s="140"/>
      <c r="XBJ122" s="140"/>
      <c r="XBK122" s="140"/>
      <c r="XBL122" s="140"/>
      <c r="XBM122" s="140"/>
      <c r="XBN122" s="140"/>
      <c r="XBO122" s="140"/>
      <c r="XBP122" s="140"/>
      <c r="XBQ122" s="140"/>
      <c r="XBR122" s="140"/>
      <c r="XBS122" s="140"/>
      <c r="XBT122" s="140"/>
      <c r="XBU122" s="140"/>
      <c r="XBV122" s="140"/>
      <c r="XBW122" s="140"/>
      <c r="XBX122" s="140"/>
      <c r="XBY122" s="140"/>
      <c r="XBZ122" s="140"/>
      <c r="XCA122" s="140"/>
      <c r="XCB122" s="140"/>
      <c r="XCC122" s="140"/>
      <c r="XCD122" s="140"/>
      <c r="XCE122" s="140"/>
      <c r="XCF122" s="140"/>
      <c r="XCG122" s="140"/>
      <c r="XCH122" s="140"/>
      <c r="XCI122" s="140"/>
      <c r="XCJ122" s="140"/>
      <c r="XCK122" s="140"/>
      <c r="XCL122" s="140"/>
      <c r="XCM122" s="140"/>
      <c r="XCN122" s="140"/>
      <c r="XCO122" s="140"/>
      <c r="XCP122" s="140"/>
      <c r="XCQ122" s="140"/>
      <c r="XCR122" s="140"/>
      <c r="XCS122" s="140"/>
      <c r="XCT122" s="140"/>
      <c r="XCU122" s="140"/>
      <c r="XCV122" s="140"/>
      <c r="XCW122" s="140"/>
      <c r="XCX122" s="140"/>
      <c r="XCY122" s="140"/>
      <c r="XCZ122" s="140"/>
      <c r="XDA122" s="140"/>
      <c r="XDB122" s="140"/>
      <c r="XDC122" s="140"/>
      <c r="XDD122" s="140"/>
      <c r="XDE122" s="140"/>
      <c r="XDF122" s="140"/>
      <c r="XDG122" s="140"/>
      <c r="XDH122" s="140"/>
      <c r="XDI122" s="140"/>
      <c r="XDJ122" s="140"/>
      <c r="XDK122" s="140"/>
      <c r="XDL122" s="140"/>
      <c r="XDM122" s="140"/>
      <c r="XDN122" s="140"/>
      <c r="XDO122" s="140"/>
      <c r="XDP122" s="140"/>
      <c r="XDQ122" s="140"/>
      <c r="XDR122" s="140"/>
      <c r="XDS122" s="140"/>
      <c r="XDT122" s="140"/>
      <c r="XDU122" s="140"/>
      <c r="XDV122" s="140"/>
      <c r="XDW122" s="140"/>
      <c r="XDX122" s="140"/>
      <c r="XDY122" s="140"/>
      <c r="XDZ122" s="140"/>
      <c r="XEA122" s="140"/>
      <c r="XEB122" s="140"/>
      <c r="XEC122" s="140"/>
      <c r="XED122" s="140"/>
      <c r="XEE122" s="140"/>
      <c r="XEF122" s="140"/>
      <c r="XEG122" s="140"/>
      <c r="XEH122" s="140"/>
      <c r="XEI122" s="140"/>
      <c r="XEJ122" s="140"/>
      <c r="XEK122" s="140"/>
      <c r="XEL122" s="140"/>
      <c r="XEM122" s="140"/>
      <c r="XEN122" s="140"/>
      <c r="XEO122" s="140"/>
      <c r="XEP122" s="140"/>
      <c r="XEQ122" s="140"/>
      <c r="XER122" s="140"/>
      <c r="XES122" s="140"/>
      <c r="XET122" s="140"/>
      <c r="XEU122" s="140"/>
      <c r="XEV122" s="140"/>
      <c r="XEW122" s="140"/>
      <c r="XEX122" s="140"/>
      <c r="XEY122" s="140"/>
      <c r="XEZ122" s="140"/>
      <c r="XFA122" s="140"/>
      <c r="XFB122" s="140"/>
    </row>
    <row r="123" spans="1:16382" ht="8.4" customHeight="1" x14ac:dyDescent="0.25"/>
    <row r="124" spans="1:16382" x14ac:dyDescent="0.25">
      <c r="A124" s="1" t="s">
        <v>9</v>
      </c>
      <c r="C124" s="4">
        <v>421851</v>
      </c>
      <c r="D124" s="4">
        <v>322467</v>
      </c>
      <c r="E124" s="4">
        <v>392644</v>
      </c>
      <c r="F124" s="4">
        <v>261525</v>
      </c>
      <c r="G124" s="4">
        <v>423715</v>
      </c>
      <c r="H124" s="4">
        <v>237522</v>
      </c>
      <c r="I124" s="4">
        <v>233857</v>
      </c>
      <c r="J124" s="4">
        <v>268575</v>
      </c>
      <c r="K124" s="4">
        <v>203266</v>
      </c>
      <c r="L124" s="4">
        <v>-241698</v>
      </c>
      <c r="M124" s="4">
        <v>193000</v>
      </c>
      <c r="N124" s="4">
        <v>193000</v>
      </c>
      <c r="O124" s="4">
        <v>193000</v>
      </c>
    </row>
    <row r="125" spans="1:16382" x14ac:dyDescent="0.25">
      <c r="A125" s="1" t="s">
        <v>10</v>
      </c>
      <c r="C125" s="5">
        <v>332351</v>
      </c>
      <c r="D125" s="5">
        <v>352384</v>
      </c>
      <c r="E125" s="5">
        <v>244788</v>
      </c>
      <c r="F125" s="5">
        <v>255756</v>
      </c>
      <c r="G125" s="5">
        <v>123329</v>
      </c>
      <c r="H125" s="5">
        <v>343788</v>
      </c>
      <c r="I125" s="5">
        <v>321296</v>
      </c>
      <c r="J125" s="5">
        <v>339848</v>
      </c>
      <c r="K125" s="5">
        <v>908867</v>
      </c>
      <c r="L125" s="5">
        <v>550476</v>
      </c>
      <c r="M125" s="5">
        <v>393000</v>
      </c>
      <c r="N125" s="5">
        <v>393000</v>
      </c>
      <c r="O125" s="5">
        <v>393000</v>
      </c>
    </row>
    <row r="126" spans="1:16382" x14ac:dyDescent="0.25">
      <c r="A126" s="1" t="s">
        <v>11</v>
      </c>
      <c r="C126" s="5">
        <v>268738</v>
      </c>
      <c r="D126" s="5">
        <v>375122</v>
      </c>
      <c r="E126" s="5">
        <v>232450</v>
      </c>
      <c r="F126" s="5">
        <v>226357</v>
      </c>
      <c r="G126" s="5">
        <v>249348</v>
      </c>
      <c r="H126" s="5">
        <v>293283</v>
      </c>
      <c r="I126" s="5">
        <v>276648</v>
      </c>
      <c r="J126" s="5">
        <v>189261</v>
      </c>
      <c r="K126" s="5">
        <v>442283</v>
      </c>
      <c r="L126" s="5">
        <v>481563</v>
      </c>
      <c r="M126" s="5">
        <v>393000</v>
      </c>
      <c r="N126" s="5">
        <v>393000</v>
      </c>
      <c r="O126" s="5">
        <v>393000</v>
      </c>
    </row>
    <row r="127" spans="1:16382" x14ac:dyDescent="0.25">
      <c r="A127" s="1" t="s">
        <v>12</v>
      </c>
      <c r="C127" s="5">
        <v>320912</v>
      </c>
      <c r="D127" s="5">
        <v>367822</v>
      </c>
      <c r="E127" s="5">
        <v>740279</v>
      </c>
      <c r="F127" s="5">
        <v>341258</v>
      </c>
      <c r="G127" s="5">
        <v>372223</v>
      </c>
      <c r="H127" s="5">
        <v>191116</v>
      </c>
      <c r="I127" s="5">
        <v>210690</v>
      </c>
      <c r="J127" s="5">
        <v>153027</v>
      </c>
      <c r="K127" s="5">
        <v>417399</v>
      </c>
      <c r="L127" s="121">
        <v>395649</v>
      </c>
      <c r="M127" s="5">
        <v>393000</v>
      </c>
      <c r="N127" s="5">
        <v>393000</v>
      </c>
      <c r="O127" s="5">
        <v>393000</v>
      </c>
    </row>
    <row r="128" spans="1:16382" x14ac:dyDescent="0.25">
      <c r="A128" s="1" t="s">
        <v>13</v>
      </c>
      <c r="C128" s="5">
        <v>294905</v>
      </c>
      <c r="D128" s="5">
        <v>326262</v>
      </c>
      <c r="E128" s="5">
        <v>239510</v>
      </c>
      <c r="F128" s="5">
        <v>206487</v>
      </c>
      <c r="G128" s="5">
        <v>37297</v>
      </c>
      <c r="H128" s="5">
        <v>158018</v>
      </c>
      <c r="I128" s="5">
        <v>277116</v>
      </c>
      <c r="J128" s="5">
        <v>281366</v>
      </c>
      <c r="K128" s="5">
        <v>456102</v>
      </c>
      <c r="L128" s="5">
        <v>393000</v>
      </c>
      <c r="M128" s="5">
        <v>393000</v>
      </c>
      <c r="N128" s="5">
        <v>393000</v>
      </c>
      <c r="O128" s="5">
        <v>393000</v>
      </c>
    </row>
    <row r="129" spans="1:15" x14ac:dyDescent="0.25">
      <c r="A129" s="1" t="s">
        <v>14</v>
      </c>
      <c r="C129" s="5">
        <v>303659</v>
      </c>
      <c r="D129" s="5">
        <v>273926</v>
      </c>
      <c r="E129" s="5">
        <v>281061</v>
      </c>
      <c r="F129" s="5">
        <v>315577</v>
      </c>
      <c r="G129" s="5">
        <v>518637</v>
      </c>
      <c r="H129" s="5">
        <v>564129</v>
      </c>
      <c r="I129" s="5">
        <v>362451</v>
      </c>
      <c r="J129" s="5">
        <v>354688</v>
      </c>
      <c r="K129" s="5">
        <v>538447</v>
      </c>
      <c r="L129" s="5">
        <v>393000</v>
      </c>
      <c r="M129" s="5">
        <v>393000</v>
      </c>
      <c r="N129" s="5">
        <v>393000</v>
      </c>
      <c r="O129" s="5">
        <v>393000</v>
      </c>
    </row>
    <row r="130" spans="1:15" x14ac:dyDescent="0.25">
      <c r="A130" s="1" t="s">
        <v>15</v>
      </c>
      <c r="C130" s="5">
        <v>240531</v>
      </c>
      <c r="D130" s="5">
        <v>315160</v>
      </c>
      <c r="E130" s="5">
        <v>275315</v>
      </c>
      <c r="F130" s="5">
        <v>227197</v>
      </c>
      <c r="G130" s="5">
        <v>251390</v>
      </c>
      <c r="H130" s="5">
        <v>268728</v>
      </c>
      <c r="I130" s="5">
        <v>319497</v>
      </c>
      <c r="J130" s="5">
        <v>251178</v>
      </c>
      <c r="K130" s="5">
        <v>380654</v>
      </c>
      <c r="L130" s="5">
        <v>393000</v>
      </c>
      <c r="M130" s="5">
        <v>393000</v>
      </c>
      <c r="N130" s="5">
        <v>393000</v>
      </c>
      <c r="O130" s="5">
        <v>393000</v>
      </c>
    </row>
    <row r="131" spans="1:15" x14ac:dyDescent="0.25">
      <c r="A131" s="1" t="s">
        <v>16</v>
      </c>
      <c r="C131" s="5">
        <v>340795</v>
      </c>
      <c r="D131" s="5">
        <v>260197</v>
      </c>
      <c r="E131" s="5">
        <v>192314</v>
      </c>
      <c r="F131" s="5">
        <v>119988</v>
      </c>
      <c r="G131" s="5">
        <v>5574</v>
      </c>
      <c r="H131" s="5">
        <v>264430</v>
      </c>
      <c r="I131" s="5">
        <v>151605</v>
      </c>
      <c r="J131" s="5">
        <v>290065</v>
      </c>
      <c r="K131" s="5">
        <v>518419</v>
      </c>
      <c r="L131" s="5">
        <v>393000</v>
      </c>
      <c r="M131" s="5">
        <v>393000</v>
      </c>
      <c r="N131" s="5">
        <v>393000</v>
      </c>
      <c r="O131" s="5">
        <v>393000</v>
      </c>
    </row>
    <row r="132" spans="1:15" x14ac:dyDescent="0.25">
      <c r="A132" s="1" t="s">
        <v>17</v>
      </c>
      <c r="C132" s="5">
        <v>363644</v>
      </c>
      <c r="D132" s="5">
        <v>225832</v>
      </c>
      <c r="E132" s="5">
        <v>269805</v>
      </c>
      <c r="F132" s="5">
        <v>857095</v>
      </c>
      <c r="G132" s="5">
        <v>498201</v>
      </c>
      <c r="H132" s="5">
        <v>495410</v>
      </c>
      <c r="I132" s="5">
        <v>293373</v>
      </c>
      <c r="J132" s="5">
        <v>365663</v>
      </c>
      <c r="K132" s="5">
        <v>460997</v>
      </c>
      <c r="L132" s="5">
        <v>393000</v>
      </c>
      <c r="M132" s="5">
        <v>393000</v>
      </c>
      <c r="N132" s="5">
        <v>393000</v>
      </c>
      <c r="O132" s="5">
        <v>393000</v>
      </c>
    </row>
    <row r="133" spans="1:15" x14ac:dyDescent="0.25">
      <c r="A133" s="1" t="s">
        <v>18</v>
      </c>
      <c r="C133" s="5">
        <v>461381</v>
      </c>
      <c r="D133" s="5">
        <v>204885</v>
      </c>
      <c r="E133" s="5">
        <v>547095</v>
      </c>
      <c r="F133" s="5">
        <v>275381</v>
      </c>
      <c r="G133" s="5">
        <v>211962</v>
      </c>
      <c r="H133" s="5">
        <v>259745</v>
      </c>
      <c r="I133" s="5">
        <v>223764</v>
      </c>
      <c r="J133" s="5">
        <v>446009</v>
      </c>
      <c r="K133" s="5">
        <v>404539</v>
      </c>
      <c r="L133" s="5">
        <v>393000</v>
      </c>
      <c r="M133" s="5">
        <v>393000</v>
      </c>
      <c r="N133" s="5">
        <v>393000</v>
      </c>
      <c r="O133" s="5">
        <v>393000</v>
      </c>
    </row>
    <row r="134" spans="1:15" x14ac:dyDescent="0.25">
      <c r="A134" s="1" t="s">
        <v>19</v>
      </c>
      <c r="C134" s="5">
        <v>201325.6</v>
      </c>
      <c r="D134" s="5">
        <v>235149</v>
      </c>
      <c r="E134" s="5">
        <v>250926</v>
      </c>
      <c r="F134" s="5">
        <v>149973</v>
      </c>
      <c r="G134" s="5">
        <v>60137</v>
      </c>
      <c r="H134" s="5">
        <v>141283</v>
      </c>
      <c r="I134" s="5">
        <v>576656</v>
      </c>
      <c r="J134" s="5">
        <v>391785</v>
      </c>
      <c r="K134" s="5">
        <v>368470</v>
      </c>
      <c r="L134" s="5">
        <v>393000</v>
      </c>
      <c r="M134" s="5">
        <v>393000</v>
      </c>
      <c r="N134" s="5">
        <v>393000</v>
      </c>
      <c r="O134" s="5">
        <v>393000</v>
      </c>
    </row>
    <row r="135" spans="1:15" x14ac:dyDescent="0.25">
      <c r="A135" s="1" t="s">
        <v>20</v>
      </c>
      <c r="C135" s="5">
        <v>277492</v>
      </c>
      <c r="D135" s="5">
        <v>311436</v>
      </c>
      <c r="E135" s="5">
        <v>251402</v>
      </c>
      <c r="F135" s="5">
        <v>283286</v>
      </c>
      <c r="G135" s="5">
        <v>308768</v>
      </c>
      <c r="H135" s="5">
        <v>434815</v>
      </c>
      <c r="I135" s="5">
        <v>393796</v>
      </c>
      <c r="J135" s="5">
        <v>398602</v>
      </c>
      <c r="K135" s="5">
        <v>526032</v>
      </c>
      <c r="L135" s="5">
        <v>393000</v>
      </c>
      <c r="M135" s="5">
        <v>393000</v>
      </c>
      <c r="N135" s="5">
        <v>393000</v>
      </c>
      <c r="O135" s="5">
        <v>393000</v>
      </c>
    </row>
    <row r="136" spans="1:15" ht="8.4" customHeight="1" x14ac:dyDescent="0.25"/>
    <row r="137" spans="1:15" x14ac:dyDescent="0.25">
      <c r="A137" s="1" t="s">
        <v>21</v>
      </c>
      <c r="C137" s="31">
        <f>SUM(C124:C136)</f>
        <v>3827584.6</v>
      </c>
      <c r="D137" s="31">
        <f>SUM(D124:D136)</f>
        <v>3570642</v>
      </c>
      <c r="E137" s="31">
        <f>SUM(E124:E136)</f>
        <v>3917589</v>
      </c>
      <c r="F137" s="31">
        <f>SUM(F124:F136)</f>
        <v>3519880</v>
      </c>
      <c r="G137" s="31">
        <f>SUM(G124:G136)</f>
        <v>3060581</v>
      </c>
      <c r="H137" s="31">
        <f t="shared" ref="H137:O137" si="6">SUM(H124:H135)</f>
        <v>3652267</v>
      </c>
      <c r="I137" s="31">
        <f t="shared" si="6"/>
        <v>3640749</v>
      </c>
      <c r="J137" s="31">
        <f t="shared" si="6"/>
        <v>3730067</v>
      </c>
      <c r="K137" s="31">
        <f t="shared" si="6"/>
        <v>5625475</v>
      </c>
      <c r="L137" s="31">
        <f t="shared" si="6"/>
        <v>4329990</v>
      </c>
      <c r="M137" s="31">
        <f t="shared" si="6"/>
        <v>4516000</v>
      </c>
      <c r="N137" s="31">
        <f t="shared" si="6"/>
        <v>4516000</v>
      </c>
      <c r="O137" s="31">
        <f t="shared" si="6"/>
        <v>4516000</v>
      </c>
    </row>
    <row r="138" spans="1:15" ht="33.9" customHeight="1" x14ac:dyDescent="0.3">
      <c r="A138" s="139" t="s">
        <v>258</v>
      </c>
      <c r="B138" s="139"/>
      <c r="C138" s="139"/>
      <c r="D138" s="139"/>
      <c r="E138" s="139"/>
      <c r="F138" s="139"/>
      <c r="G138" s="139"/>
      <c r="H138" s="139"/>
      <c r="I138" s="139"/>
      <c r="J138" s="139"/>
      <c r="K138" s="139"/>
      <c r="L138" s="139"/>
      <c r="M138" s="139"/>
      <c r="N138" s="138"/>
      <c r="O138" s="138"/>
    </row>
    <row r="139" spans="1:15" x14ac:dyDescent="0.25">
      <c r="A139" s="7"/>
      <c r="F139" s="4"/>
    </row>
    <row r="140" spans="1:15" x14ac:dyDescent="0.25">
      <c r="H140" s="6"/>
    </row>
    <row r="141" spans="1:15" ht="14.4" x14ac:dyDescent="0.3">
      <c r="A141" s="136" t="s">
        <v>25</v>
      </c>
      <c r="B141" s="136"/>
      <c r="C141" s="136"/>
      <c r="D141" s="136"/>
      <c r="E141" s="136"/>
      <c r="F141" s="136"/>
      <c r="G141" s="136"/>
      <c r="H141" s="137"/>
      <c r="I141" s="137"/>
      <c r="J141" s="137"/>
      <c r="K141" s="137"/>
      <c r="L141" s="137"/>
      <c r="M141" s="137"/>
      <c r="N141" s="138"/>
      <c r="O141" s="138"/>
    </row>
    <row r="142" spans="1:15" ht="14.4" x14ac:dyDescent="0.3">
      <c r="A142" s="136" t="s">
        <v>26</v>
      </c>
      <c r="B142" s="136"/>
      <c r="C142" s="136"/>
      <c r="D142" s="136"/>
      <c r="E142" s="136"/>
      <c r="F142" s="136"/>
      <c r="G142" s="136"/>
      <c r="H142" s="137"/>
      <c r="I142" s="137"/>
      <c r="J142" s="137"/>
      <c r="K142" s="137"/>
      <c r="L142" s="137"/>
      <c r="M142" s="137"/>
      <c r="N142" s="138"/>
      <c r="O142" s="138"/>
    </row>
    <row r="143" spans="1:15" ht="8.4" customHeight="1" x14ac:dyDescent="0.25"/>
    <row r="144" spans="1:15" x14ac:dyDescent="0.25">
      <c r="A144" s="1" t="s">
        <v>9</v>
      </c>
      <c r="C144" s="4">
        <v>0</v>
      </c>
      <c r="D144" s="4">
        <v>0</v>
      </c>
      <c r="E144" s="4">
        <v>0</v>
      </c>
      <c r="F144" s="4">
        <v>2067</v>
      </c>
      <c r="G144" s="4">
        <v>0</v>
      </c>
      <c r="H144" s="4">
        <v>0</v>
      </c>
      <c r="I144" s="4">
        <v>58464</v>
      </c>
      <c r="J144" s="4">
        <v>67144</v>
      </c>
      <c r="K144" s="4">
        <v>102299</v>
      </c>
      <c r="L144" s="4">
        <v>32984</v>
      </c>
      <c r="M144" s="4">
        <v>98333</v>
      </c>
      <c r="N144" s="4">
        <v>98333</v>
      </c>
      <c r="O144" s="4">
        <v>98333</v>
      </c>
    </row>
    <row r="145" spans="1:15" x14ac:dyDescent="0.25">
      <c r="A145" s="1" t="s">
        <v>10</v>
      </c>
      <c r="C145" s="1">
        <v>0</v>
      </c>
      <c r="D145" s="1">
        <v>0</v>
      </c>
      <c r="E145" s="1">
        <v>0</v>
      </c>
      <c r="F145" s="1">
        <v>0</v>
      </c>
      <c r="G145" s="31">
        <v>93183</v>
      </c>
      <c r="H145" s="1">
        <v>0</v>
      </c>
      <c r="I145" s="31">
        <v>80324</v>
      </c>
      <c r="J145" s="31">
        <v>84962</v>
      </c>
      <c r="K145" s="31">
        <v>86867</v>
      </c>
      <c r="L145" s="31">
        <v>137619</v>
      </c>
      <c r="M145" s="31">
        <v>98333</v>
      </c>
      <c r="N145" s="31">
        <v>98333</v>
      </c>
      <c r="O145" s="31">
        <v>98333</v>
      </c>
    </row>
    <row r="146" spans="1:15" x14ac:dyDescent="0.25">
      <c r="A146" s="1" t="s">
        <v>11</v>
      </c>
      <c r="C146" s="1">
        <v>0</v>
      </c>
      <c r="D146" s="1">
        <v>0</v>
      </c>
      <c r="E146" s="1">
        <v>0</v>
      </c>
      <c r="F146" s="1">
        <v>0</v>
      </c>
      <c r="G146" s="1">
        <v>0</v>
      </c>
      <c r="H146" s="31">
        <v>0</v>
      </c>
      <c r="I146" s="31">
        <v>69162</v>
      </c>
      <c r="J146" s="31">
        <v>47315</v>
      </c>
      <c r="K146" s="31">
        <v>-58675</v>
      </c>
      <c r="L146" s="31">
        <v>120391</v>
      </c>
      <c r="M146" s="31">
        <v>98333</v>
      </c>
      <c r="N146" s="31">
        <v>98333</v>
      </c>
      <c r="O146" s="31">
        <v>98333</v>
      </c>
    </row>
    <row r="147" spans="1:15" x14ac:dyDescent="0.25">
      <c r="A147" s="1" t="s">
        <v>12</v>
      </c>
      <c r="C147" s="1">
        <v>0</v>
      </c>
      <c r="D147" s="1">
        <v>0</v>
      </c>
      <c r="E147" s="31">
        <v>22923</v>
      </c>
      <c r="F147" s="1">
        <v>0</v>
      </c>
      <c r="G147" s="1">
        <v>0</v>
      </c>
      <c r="H147" s="31">
        <v>0</v>
      </c>
      <c r="I147" s="31">
        <v>52673</v>
      </c>
      <c r="J147" s="31">
        <v>112459</v>
      </c>
      <c r="K147" s="31">
        <v>-55312</v>
      </c>
      <c r="L147" s="122">
        <v>98912</v>
      </c>
      <c r="M147" s="31">
        <v>98333</v>
      </c>
      <c r="N147" s="31">
        <v>98333</v>
      </c>
      <c r="O147" s="31">
        <v>98333</v>
      </c>
    </row>
    <row r="148" spans="1:15" x14ac:dyDescent="0.25">
      <c r="A148" s="1" t="s">
        <v>13</v>
      </c>
      <c r="C148" s="1">
        <v>0</v>
      </c>
      <c r="D148" s="1">
        <v>0</v>
      </c>
      <c r="E148" s="31">
        <v>0</v>
      </c>
      <c r="F148" s="1">
        <v>0</v>
      </c>
      <c r="G148" s="1">
        <v>0</v>
      </c>
      <c r="H148" s="31">
        <v>0</v>
      </c>
      <c r="I148" s="31">
        <v>69279</v>
      </c>
      <c r="J148" s="31">
        <v>70341</v>
      </c>
      <c r="K148" s="31">
        <v>113623</v>
      </c>
      <c r="L148" s="31">
        <v>98333</v>
      </c>
      <c r="M148" s="31">
        <v>98333</v>
      </c>
      <c r="N148" s="31">
        <v>98333</v>
      </c>
      <c r="O148" s="31">
        <v>98333</v>
      </c>
    </row>
    <row r="149" spans="1:15" x14ac:dyDescent="0.25">
      <c r="A149" s="1" t="s">
        <v>14</v>
      </c>
      <c r="C149" s="1">
        <v>0</v>
      </c>
      <c r="D149" s="1">
        <v>0</v>
      </c>
      <c r="E149" s="31">
        <v>0</v>
      </c>
      <c r="F149" s="1">
        <v>0</v>
      </c>
      <c r="G149" s="1">
        <v>0</v>
      </c>
      <c r="H149" s="31">
        <v>0</v>
      </c>
      <c r="I149" s="31">
        <v>90613</v>
      </c>
      <c r="J149" s="31">
        <v>88672</v>
      </c>
      <c r="K149" s="31">
        <v>134612</v>
      </c>
      <c r="L149" s="31">
        <v>98333</v>
      </c>
      <c r="M149" s="31">
        <v>98333</v>
      </c>
      <c r="N149" s="31">
        <v>98333</v>
      </c>
      <c r="O149" s="31">
        <v>98333</v>
      </c>
    </row>
    <row r="150" spans="1:15" x14ac:dyDescent="0.25">
      <c r="A150" s="1" t="s">
        <v>15</v>
      </c>
      <c r="C150" s="1">
        <v>0</v>
      </c>
      <c r="D150" s="1">
        <v>0</v>
      </c>
      <c r="E150" s="31">
        <v>0</v>
      </c>
      <c r="F150" s="1">
        <v>0</v>
      </c>
      <c r="G150" s="1">
        <v>0</v>
      </c>
      <c r="H150" s="31">
        <v>0</v>
      </c>
      <c r="I150" s="31">
        <v>79874</v>
      </c>
      <c r="J150" s="31">
        <v>62794</v>
      </c>
      <c r="K150" s="31">
        <v>95164</v>
      </c>
      <c r="L150" s="31">
        <v>98333</v>
      </c>
      <c r="M150" s="31">
        <v>98333</v>
      </c>
      <c r="N150" s="31">
        <v>98333</v>
      </c>
      <c r="O150" s="31">
        <v>98333</v>
      </c>
    </row>
    <row r="151" spans="1:15" x14ac:dyDescent="0.25">
      <c r="A151" s="1" t="s">
        <v>16</v>
      </c>
      <c r="C151" s="1">
        <v>0</v>
      </c>
      <c r="D151" s="1">
        <v>0</v>
      </c>
      <c r="E151" s="31">
        <v>48078</v>
      </c>
      <c r="F151" s="1">
        <v>0</v>
      </c>
      <c r="G151" s="1">
        <v>0</v>
      </c>
      <c r="H151" s="31">
        <v>31529</v>
      </c>
      <c r="I151" s="31">
        <v>37901</v>
      </c>
      <c r="J151" s="31">
        <v>72516</v>
      </c>
      <c r="K151" s="31">
        <v>129605</v>
      </c>
      <c r="L151" s="31">
        <v>98333</v>
      </c>
      <c r="M151" s="31">
        <v>98333</v>
      </c>
      <c r="N151" s="31">
        <v>98333</v>
      </c>
      <c r="O151" s="31">
        <v>98333</v>
      </c>
    </row>
    <row r="152" spans="1:15" x14ac:dyDescent="0.25">
      <c r="A152" s="1" t="s">
        <v>17</v>
      </c>
      <c r="C152" s="1">
        <v>0</v>
      </c>
      <c r="D152" s="1">
        <v>0</v>
      </c>
      <c r="E152" s="31">
        <v>67451</v>
      </c>
      <c r="F152" s="1">
        <v>0</v>
      </c>
      <c r="G152" s="1">
        <v>0</v>
      </c>
      <c r="H152" s="31">
        <v>123853</v>
      </c>
      <c r="I152" s="31">
        <v>73343</v>
      </c>
      <c r="J152" s="31">
        <v>91416</v>
      </c>
      <c r="K152" s="31">
        <v>115263</v>
      </c>
      <c r="L152" s="31">
        <v>98333</v>
      </c>
      <c r="M152" s="31">
        <v>98333</v>
      </c>
      <c r="N152" s="31">
        <v>98333</v>
      </c>
      <c r="O152" s="31">
        <v>98333</v>
      </c>
    </row>
    <row r="153" spans="1:15" x14ac:dyDescent="0.25">
      <c r="A153" s="1" t="s">
        <v>18</v>
      </c>
      <c r="C153" s="5">
        <v>0</v>
      </c>
      <c r="D153" s="1">
        <v>0</v>
      </c>
      <c r="E153" s="31">
        <v>56984</v>
      </c>
      <c r="F153" s="1">
        <v>0</v>
      </c>
      <c r="G153" s="1">
        <v>0</v>
      </c>
      <c r="H153" s="31">
        <v>64936</v>
      </c>
      <c r="I153" s="31">
        <v>55941</v>
      </c>
      <c r="J153" s="31">
        <v>111502</v>
      </c>
      <c r="K153" s="31">
        <v>101121</v>
      </c>
      <c r="L153" s="31">
        <v>98333</v>
      </c>
      <c r="M153" s="31">
        <v>98333</v>
      </c>
      <c r="N153" s="31">
        <v>98333</v>
      </c>
      <c r="O153" s="31">
        <v>98333</v>
      </c>
    </row>
    <row r="154" spans="1:15" x14ac:dyDescent="0.25">
      <c r="A154" s="1" t="s">
        <v>19</v>
      </c>
      <c r="C154" s="5">
        <v>0</v>
      </c>
      <c r="D154" s="1">
        <v>0</v>
      </c>
      <c r="E154" s="31">
        <v>0</v>
      </c>
      <c r="F154" s="1">
        <v>0</v>
      </c>
      <c r="G154" s="1">
        <v>0</v>
      </c>
      <c r="H154" s="31">
        <v>35321</v>
      </c>
      <c r="I154" s="31">
        <v>144164</v>
      </c>
      <c r="J154" s="31">
        <v>97946</v>
      </c>
      <c r="K154" s="31">
        <v>92118</v>
      </c>
      <c r="L154" s="31">
        <v>98333</v>
      </c>
      <c r="M154" s="31">
        <v>98333</v>
      </c>
      <c r="N154" s="31">
        <v>98333</v>
      </c>
      <c r="O154" s="31">
        <v>98333</v>
      </c>
    </row>
    <row r="155" spans="1:15" x14ac:dyDescent="0.25">
      <c r="A155" s="1" t="s">
        <v>20</v>
      </c>
      <c r="C155" s="5">
        <v>0</v>
      </c>
      <c r="D155" s="1">
        <v>0</v>
      </c>
      <c r="E155" s="1">
        <v>0</v>
      </c>
      <c r="F155" s="31">
        <v>49773</v>
      </c>
      <c r="G155" s="1">
        <v>0</v>
      </c>
      <c r="H155" s="31">
        <v>108704</v>
      </c>
      <c r="I155" s="31">
        <v>98449</v>
      </c>
      <c r="J155" s="31">
        <v>99650</v>
      </c>
      <c r="K155" s="31">
        <v>131508</v>
      </c>
      <c r="L155" s="31">
        <v>98333</v>
      </c>
      <c r="M155" s="31">
        <v>98333</v>
      </c>
      <c r="N155" s="31">
        <v>98333</v>
      </c>
      <c r="O155" s="31">
        <v>98333</v>
      </c>
    </row>
    <row r="156" spans="1:15" ht="8.4" customHeight="1" x14ac:dyDescent="0.25">
      <c r="C156" s="4"/>
    </row>
    <row r="157" spans="1:15" x14ac:dyDescent="0.25">
      <c r="A157" s="1" t="s">
        <v>21</v>
      </c>
      <c r="C157" s="31">
        <f>SUM(C144:C156)</f>
        <v>0</v>
      </c>
      <c r="D157" s="31">
        <f>SUM(D144:D156)</f>
        <v>0</v>
      </c>
      <c r="E157" s="31">
        <f>SUM(E144:E155)</f>
        <v>195436</v>
      </c>
      <c r="F157" s="31">
        <f>SUM(F144:F156)</f>
        <v>51840</v>
      </c>
      <c r="G157" s="31">
        <f>SUM(G144:G156)</f>
        <v>93183</v>
      </c>
      <c r="H157" s="31">
        <f t="shared" ref="H157:O157" si="7">SUM(H144:H155)</f>
        <v>364343</v>
      </c>
      <c r="I157" s="31">
        <f t="shared" si="7"/>
        <v>910187</v>
      </c>
      <c r="J157" s="31">
        <f t="shared" si="7"/>
        <v>1006717</v>
      </c>
      <c r="K157" s="31">
        <f t="shared" si="7"/>
        <v>988193</v>
      </c>
      <c r="L157" s="31">
        <f t="shared" si="7"/>
        <v>1176570</v>
      </c>
      <c r="M157" s="31">
        <f t="shared" si="7"/>
        <v>1179996</v>
      </c>
      <c r="N157" s="31">
        <f t="shared" si="7"/>
        <v>1179996</v>
      </c>
      <c r="O157" s="31">
        <f t="shared" si="7"/>
        <v>1179996</v>
      </c>
    </row>
    <row r="158" spans="1:15" ht="14.4" x14ac:dyDescent="0.3">
      <c r="A158" s="139" t="s">
        <v>232</v>
      </c>
      <c r="B158" s="139"/>
      <c r="C158" s="139"/>
      <c r="D158" s="139"/>
      <c r="E158" s="139"/>
      <c r="F158" s="139"/>
      <c r="G158" s="139"/>
      <c r="H158" s="139"/>
      <c r="I158" s="139"/>
      <c r="J158" s="139"/>
      <c r="K158" s="139"/>
      <c r="L158" s="139"/>
      <c r="M158" s="139"/>
      <c r="N158" s="138"/>
      <c r="O158" s="138"/>
    </row>
    <row r="161" spans="1:15" ht="14.4" x14ac:dyDescent="0.3">
      <c r="A161" s="136" t="s">
        <v>27</v>
      </c>
      <c r="B161" s="136"/>
      <c r="C161" s="136"/>
      <c r="D161" s="136"/>
      <c r="E161" s="136"/>
      <c r="F161" s="136"/>
      <c r="G161" s="136"/>
      <c r="H161" s="142"/>
      <c r="I161" s="142"/>
      <c r="J161" s="137"/>
      <c r="K161" s="137"/>
      <c r="L161" s="137"/>
      <c r="M161" s="137"/>
      <c r="N161" s="138"/>
      <c r="O161" s="138"/>
    </row>
    <row r="162" spans="1:15" ht="14.4" x14ac:dyDescent="0.3">
      <c r="A162" s="135" t="s">
        <v>28</v>
      </c>
      <c r="B162" s="136"/>
      <c r="C162" s="136"/>
      <c r="D162" s="136"/>
      <c r="E162" s="136"/>
      <c r="F162" s="136"/>
      <c r="G162" s="136"/>
      <c r="H162" s="137"/>
      <c r="I162" s="137"/>
      <c r="J162" s="137"/>
      <c r="K162" s="137"/>
      <c r="L162" s="137"/>
      <c r="M162" s="137"/>
      <c r="N162" s="138"/>
      <c r="O162" s="138"/>
    </row>
    <row r="163" spans="1:15" ht="8.4" customHeight="1" x14ac:dyDescent="0.25"/>
    <row r="164" spans="1:15" x14ac:dyDescent="0.25">
      <c r="A164" s="1" t="s">
        <v>9</v>
      </c>
      <c r="C164" s="4">
        <v>977441</v>
      </c>
      <c r="D164" s="4">
        <v>828075</v>
      </c>
      <c r="E164" s="4">
        <v>850203</v>
      </c>
      <c r="F164" s="4">
        <v>508930</v>
      </c>
      <c r="G164" s="4">
        <v>2118090</v>
      </c>
      <c r="H164" s="4">
        <v>594557</v>
      </c>
      <c r="I164" s="4">
        <v>755445</v>
      </c>
      <c r="J164" s="4">
        <v>610050</v>
      </c>
      <c r="K164" s="4">
        <v>750873</v>
      </c>
      <c r="L164" s="4">
        <v>1035560</v>
      </c>
      <c r="M164" s="4">
        <v>1052100</v>
      </c>
      <c r="N164" s="4">
        <v>1188500</v>
      </c>
      <c r="O164" s="4">
        <v>1220800</v>
      </c>
    </row>
    <row r="165" spans="1:15" x14ac:dyDescent="0.25">
      <c r="A165" s="1" t="s">
        <v>10</v>
      </c>
      <c r="C165" s="5">
        <v>752446</v>
      </c>
      <c r="D165" s="5">
        <v>809066</v>
      </c>
      <c r="E165" s="5">
        <v>803428</v>
      </c>
      <c r="F165" s="5">
        <v>502576</v>
      </c>
      <c r="G165" s="5">
        <v>-1021249</v>
      </c>
      <c r="H165" s="5">
        <v>597082</v>
      </c>
      <c r="I165" s="5">
        <v>521471</v>
      </c>
      <c r="J165" s="5">
        <v>572238</v>
      </c>
      <c r="K165" s="5">
        <v>790802</v>
      </c>
      <c r="L165" s="5">
        <v>1136963</v>
      </c>
      <c r="M165" s="5">
        <v>1034500</v>
      </c>
      <c r="N165" s="5">
        <v>1170300</v>
      </c>
      <c r="O165" s="5">
        <v>1202000</v>
      </c>
    </row>
    <row r="166" spans="1:15" x14ac:dyDescent="0.25">
      <c r="A166" s="1" t="s">
        <v>11</v>
      </c>
      <c r="C166" s="5">
        <v>286845</v>
      </c>
      <c r="D166" s="5">
        <v>739410</v>
      </c>
      <c r="E166" s="5">
        <v>737224</v>
      </c>
      <c r="F166" s="5">
        <v>452004</v>
      </c>
      <c r="G166" s="5">
        <v>494456</v>
      </c>
      <c r="H166" s="5">
        <v>505545</v>
      </c>
      <c r="I166" s="5">
        <v>525756</v>
      </c>
      <c r="J166" s="5">
        <v>580691</v>
      </c>
      <c r="K166" s="5">
        <v>823204</v>
      </c>
      <c r="L166" s="5">
        <v>1010845</v>
      </c>
      <c r="M166" s="5">
        <v>978100</v>
      </c>
      <c r="N166" s="5">
        <v>1112300</v>
      </c>
      <c r="O166" s="5">
        <v>1142300</v>
      </c>
    </row>
    <row r="167" spans="1:15" x14ac:dyDescent="0.25">
      <c r="A167" s="1" t="s">
        <v>12</v>
      </c>
      <c r="C167" s="5">
        <v>848290</v>
      </c>
      <c r="D167" s="5">
        <v>845761</v>
      </c>
      <c r="E167" s="5">
        <v>861161</v>
      </c>
      <c r="F167" s="5">
        <v>465011</v>
      </c>
      <c r="G167" s="5">
        <v>499350</v>
      </c>
      <c r="H167" s="5">
        <v>605038</v>
      </c>
      <c r="I167" s="5">
        <v>560553</v>
      </c>
      <c r="J167" s="5">
        <v>602091</v>
      </c>
      <c r="K167" s="5">
        <v>697031</v>
      </c>
      <c r="L167" s="121">
        <v>1027383</v>
      </c>
      <c r="M167" s="5">
        <v>1023000</v>
      </c>
      <c r="N167" s="5">
        <v>1158300</v>
      </c>
      <c r="O167" s="5">
        <v>1189600</v>
      </c>
    </row>
    <row r="168" spans="1:15" x14ac:dyDescent="0.25">
      <c r="A168" s="1" t="s">
        <v>13</v>
      </c>
      <c r="C168" s="5">
        <v>686934</v>
      </c>
      <c r="D168" s="5">
        <v>776493</v>
      </c>
      <c r="E168" s="5">
        <v>825436</v>
      </c>
      <c r="F168" s="5">
        <v>444354</v>
      </c>
      <c r="G168" s="5">
        <v>453112</v>
      </c>
      <c r="H168" s="5">
        <v>370445</v>
      </c>
      <c r="I168" s="5">
        <v>534842</v>
      </c>
      <c r="J168" s="5">
        <v>467972</v>
      </c>
      <c r="K168" s="5">
        <v>824055</v>
      </c>
      <c r="L168" s="5">
        <v>930800</v>
      </c>
      <c r="M168" s="5">
        <v>960200</v>
      </c>
      <c r="N168" s="5">
        <v>1093800</v>
      </c>
      <c r="O168" s="5">
        <v>1123200</v>
      </c>
    </row>
    <row r="169" spans="1:15" x14ac:dyDescent="0.25">
      <c r="A169" s="1" t="s">
        <v>14</v>
      </c>
      <c r="C169" s="5">
        <v>736263</v>
      </c>
      <c r="D169" s="5">
        <v>752702</v>
      </c>
      <c r="E169" s="5">
        <v>797183</v>
      </c>
      <c r="F169" s="5">
        <v>406253</v>
      </c>
      <c r="G169" s="5">
        <v>475668</v>
      </c>
      <c r="H169" s="5">
        <v>537302</v>
      </c>
      <c r="I169" s="5">
        <v>546008</v>
      </c>
      <c r="J169" s="5">
        <v>583328</v>
      </c>
      <c r="K169" s="5">
        <v>675653</v>
      </c>
      <c r="L169" s="5">
        <v>944400</v>
      </c>
      <c r="M169" s="5">
        <v>974100</v>
      </c>
      <c r="N169" s="5">
        <v>1108000</v>
      </c>
      <c r="O169" s="5">
        <v>1137800</v>
      </c>
    </row>
    <row r="170" spans="1:15" x14ac:dyDescent="0.25">
      <c r="A170" s="1" t="s">
        <v>15</v>
      </c>
      <c r="C170" s="5">
        <v>848080</v>
      </c>
      <c r="D170" s="5">
        <v>886528</v>
      </c>
      <c r="E170" s="5">
        <v>898458</v>
      </c>
      <c r="F170" s="5">
        <v>545587</v>
      </c>
      <c r="G170" s="5">
        <v>656799</v>
      </c>
      <c r="H170" s="5">
        <v>657450</v>
      </c>
      <c r="I170" s="5">
        <v>818160</v>
      </c>
      <c r="J170" s="5">
        <v>747584</v>
      </c>
      <c r="K170" s="5">
        <v>859315</v>
      </c>
      <c r="L170" s="5">
        <v>1080000</v>
      </c>
      <c r="M170" s="5">
        <v>1113500</v>
      </c>
      <c r="N170" s="5">
        <v>1251200</v>
      </c>
      <c r="O170" s="5">
        <v>1284700</v>
      </c>
    </row>
    <row r="171" spans="1:15" x14ac:dyDescent="0.25">
      <c r="A171" s="1" t="s">
        <v>16</v>
      </c>
      <c r="C171" s="5">
        <v>916405</v>
      </c>
      <c r="D171" s="5">
        <v>791581</v>
      </c>
      <c r="E171" s="5">
        <v>808754</v>
      </c>
      <c r="F171" s="5">
        <v>354911</v>
      </c>
      <c r="G171" s="5">
        <v>415876</v>
      </c>
      <c r="H171" s="5">
        <v>462673</v>
      </c>
      <c r="I171" s="5">
        <v>414148</v>
      </c>
      <c r="J171" s="5">
        <v>487554</v>
      </c>
      <c r="K171" s="5">
        <v>701330</v>
      </c>
      <c r="L171" s="5">
        <v>890300</v>
      </c>
      <c r="M171" s="5">
        <v>918400</v>
      </c>
      <c r="N171" s="5">
        <v>1050600</v>
      </c>
      <c r="O171" s="5">
        <v>1078700</v>
      </c>
    </row>
    <row r="172" spans="1:15" x14ac:dyDescent="0.25">
      <c r="A172" s="1" t="s">
        <v>17</v>
      </c>
      <c r="C172" s="5">
        <v>934531</v>
      </c>
      <c r="D172" s="5">
        <v>587350</v>
      </c>
      <c r="E172" s="5">
        <v>786442</v>
      </c>
      <c r="F172" s="5">
        <v>363563</v>
      </c>
      <c r="G172" s="5">
        <v>404388</v>
      </c>
      <c r="H172" s="5">
        <v>486793</v>
      </c>
      <c r="I172" s="5">
        <v>455078</v>
      </c>
      <c r="J172" s="5">
        <v>91804</v>
      </c>
      <c r="K172" s="5">
        <v>598728</v>
      </c>
      <c r="L172" s="5">
        <v>813100</v>
      </c>
      <c r="M172" s="5">
        <v>838900</v>
      </c>
      <c r="N172" s="5">
        <v>968900</v>
      </c>
      <c r="O172" s="5">
        <v>994700</v>
      </c>
    </row>
    <row r="173" spans="1:15" x14ac:dyDescent="0.25">
      <c r="A173" s="1" t="s">
        <v>18</v>
      </c>
      <c r="C173" s="5">
        <v>842066</v>
      </c>
      <c r="D173" s="5">
        <v>799800</v>
      </c>
      <c r="E173" s="5">
        <v>881753</v>
      </c>
      <c r="F173" s="5">
        <v>378742</v>
      </c>
      <c r="G173" s="5">
        <v>483511</v>
      </c>
      <c r="H173" s="5">
        <v>634259</v>
      </c>
      <c r="I173" s="5">
        <v>579376</v>
      </c>
      <c r="J173" s="5">
        <v>967652</v>
      </c>
      <c r="K173" s="5">
        <v>785721</v>
      </c>
      <c r="L173" s="5">
        <v>1012700</v>
      </c>
      <c r="M173" s="5">
        <v>1044100</v>
      </c>
      <c r="N173" s="5">
        <v>1179600</v>
      </c>
      <c r="O173" s="5">
        <v>1211000</v>
      </c>
    </row>
    <row r="174" spans="1:15" x14ac:dyDescent="0.25">
      <c r="A174" s="1" t="s">
        <v>19</v>
      </c>
      <c r="C174" s="5">
        <v>767145.99</v>
      </c>
      <c r="D174" s="5">
        <v>804846</v>
      </c>
      <c r="E174" s="5">
        <v>772803</v>
      </c>
      <c r="F174" s="5">
        <v>452093</v>
      </c>
      <c r="G174" s="5">
        <v>456456</v>
      </c>
      <c r="H174" s="5">
        <v>549206</v>
      </c>
      <c r="I174" s="5">
        <v>494478</v>
      </c>
      <c r="J174" s="5">
        <v>595969</v>
      </c>
      <c r="K174" s="5">
        <v>746388</v>
      </c>
      <c r="L174" s="5">
        <v>928700</v>
      </c>
      <c r="M174" s="5">
        <v>957700</v>
      </c>
      <c r="N174" s="5">
        <v>1090800</v>
      </c>
      <c r="O174" s="5">
        <v>1119700</v>
      </c>
    </row>
    <row r="175" spans="1:15" x14ac:dyDescent="0.25">
      <c r="A175" s="1" t="s">
        <v>20</v>
      </c>
      <c r="C175" s="5">
        <v>763695</v>
      </c>
      <c r="D175" s="5">
        <v>812032</v>
      </c>
      <c r="E175" s="5">
        <v>832990</v>
      </c>
      <c r="F175" s="5">
        <v>428266</v>
      </c>
      <c r="G175" s="5">
        <v>428129</v>
      </c>
      <c r="H175" s="5">
        <v>452440</v>
      </c>
      <c r="I175" s="5">
        <v>522157</v>
      </c>
      <c r="J175" s="5">
        <v>487838</v>
      </c>
      <c r="K175" s="5">
        <v>769891</v>
      </c>
      <c r="L175" s="5">
        <v>914900</v>
      </c>
      <c r="M175" s="5">
        <v>943300</v>
      </c>
      <c r="N175" s="5">
        <v>1076000</v>
      </c>
      <c r="O175" s="5">
        <v>1104500</v>
      </c>
    </row>
    <row r="176" spans="1:15" ht="8.4" customHeight="1" x14ac:dyDescent="0.25"/>
    <row r="177" spans="1:15" x14ac:dyDescent="0.25">
      <c r="A177" s="1" t="s">
        <v>21</v>
      </c>
      <c r="C177" s="31">
        <f>SUM(C164:C176)</f>
        <v>9360141.9900000002</v>
      </c>
      <c r="D177" s="31">
        <f>SUM(D164:D176)</f>
        <v>9433644</v>
      </c>
      <c r="E177" s="31">
        <f>SUM(E164:E176)</f>
        <v>9855835</v>
      </c>
      <c r="F177" s="31">
        <f>SUM(F164:F176)</f>
        <v>5302290</v>
      </c>
      <c r="G177" s="31">
        <f>SUM(G164:G176)</f>
        <v>5864586</v>
      </c>
      <c r="H177" s="31">
        <f t="shared" ref="H177:O177" si="8">SUM(H164:H175)</f>
        <v>6452790</v>
      </c>
      <c r="I177" s="31">
        <f t="shared" si="8"/>
        <v>6727472</v>
      </c>
      <c r="J177" s="31">
        <f t="shared" si="8"/>
        <v>6794771</v>
      </c>
      <c r="K177" s="31">
        <f t="shared" si="8"/>
        <v>9022991</v>
      </c>
      <c r="L177" s="31">
        <f t="shared" si="8"/>
        <v>11725651</v>
      </c>
      <c r="M177" s="31">
        <f t="shared" si="8"/>
        <v>11837900</v>
      </c>
      <c r="N177" s="31">
        <f t="shared" si="8"/>
        <v>13448300</v>
      </c>
      <c r="O177" s="31">
        <f t="shared" si="8"/>
        <v>13809000</v>
      </c>
    </row>
    <row r="178" spans="1:15" ht="28.5" customHeight="1" x14ac:dyDescent="0.3">
      <c r="A178" s="139" t="s">
        <v>274</v>
      </c>
      <c r="B178" s="139"/>
      <c r="C178" s="139"/>
      <c r="D178" s="139"/>
      <c r="E178" s="139"/>
      <c r="F178" s="139"/>
      <c r="G178" s="139"/>
      <c r="H178" s="139"/>
      <c r="I178" s="139"/>
      <c r="J178" s="139"/>
      <c r="K178" s="139"/>
      <c r="L178" s="139"/>
      <c r="M178" s="139"/>
      <c r="N178" s="138"/>
      <c r="O178" s="138"/>
    </row>
    <row r="179" spans="1:15" x14ac:dyDescent="0.25">
      <c r="A179" s="7"/>
    </row>
    <row r="180" spans="1:15" x14ac:dyDescent="0.25">
      <c r="A180" s="7"/>
    </row>
    <row r="181" spans="1:15" ht="14.4" x14ac:dyDescent="0.3">
      <c r="A181" s="136" t="s">
        <v>29</v>
      </c>
      <c r="B181" s="136"/>
      <c r="C181" s="136"/>
      <c r="D181" s="136"/>
      <c r="E181" s="136"/>
      <c r="F181" s="136"/>
      <c r="G181" s="136"/>
      <c r="H181" s="137"/>
      <c r="I181" s="137"/>
      <c r="J181" s="137"/>
      <c r="K181" s="137"/>
      <c r="L181" s="137"/>
      <c r="M181" s="137"/>
      <c r="N181" s="138"/>
      <c r="O181" s="138"/>
    </row>
    <row r="182" spans="1:15" ht="14.4" x14ac:dyDescent="0.3">
      <c r="A182" s="135" t="s">
        <v>158</v>
      </c>
      <c r="B182" s="136"/>
      <c r="C182" s="136"/>
      <c r="D182" s="136"/>
      <c r="E182" s="136"/>
      <c r="F182" s="136"/>
      <c r="G182" s="136"/>
      <c r="H182" s="137"/>
      <c r="I182" s="137"/>
      <c r="J182" s="137"/>
      <c r="K182" s="137"/>
      <c r="L182" s="137"/>
      <c r="M182" s="137"/>
      <c r="N182" s="138"/>
      <c r="O182" s="138"/>
    </row>
    <row r="183" spans="1:15" ht="8.4" customHeight="1" x14ac:dyDescent="0.25"/>
    <row r="184" spans="1:15" x14ac:dyDescent="0.25">
      <c r="A184" s="1" t="s">
        <v>9</v>
      </c>
      <c r="C184" s="4">
        <v>0</v>
      </c>
      <c r="D184" s="4">
        <v>0</v>
      </c>
      <c r="E184" s="4">
        <v>0</v>
      </c>
      <c r="F184" s="4">
        <v>0</v>
      </c>
      <c r="G184" s="32">
        <v>0</v>
      </c>
      <c r="H184" s="32">
        <v>1792150.87</v>
      </c>
      <c r="I184" s="32">
        <v>1904774</v>
      </c>
      <c r="J184" s="43">
        <v>2100715</v>
      </c>
      <c r="K184" s="43">
        <v>4368559</v>
      </c>
      <c r="L184" s="114">
        <v>4746112</v>
      </c>
      <c r="M184" s="114">
        <v>4354824</v>
      </c>
      <c r="N184" s="114">
        <v>4486323</v>
      </c>
      <c r="O184" s="114">
        <v>4617821</v>
      </c>
    </row>
    <row r="185" spans="1:15" x14ac:dyDescent="0.25">
      <c r="A185" s="1" t="s">
        <v>10</v>
      </c>
      <c r="C185" s="5">
        <v>0</v>
      </c>
      <c r="D185" s="5">
        <v>0</v>
      </c>
      <c r="E185" s="5">
        <v>0</v>
      </c>
      <c r="F185" s="5">
        <v>0</v>
      </c>
      <c r="G185" s="33">
        <v>0</v>
      </c>
      <c r="H185" s="33">
        <v>1774812</v>
      </c>
      <c r="I185" s="33">
        <v>1904780</v>
      </c>
      <c r="J185" s="44">
        <v>1968575</v>
      </c>
      <c r="K185" s="44">
        <v>4295215</v>
      </c>
      <c r="L185" s="110">
        <v>4580016</v>
      </c>
      <c r="M185" s="110">
        <v>4359613</v>
      </c>
      <c r="N185" s="110">
        <v>4490926</v>
      </c>
      <c r="O185" s="110">
        <v>4622238</v>
      </c>
    </row>
    <row r="186" spans="1:15" x14ac:dyDescent="0.25">
      <c r="A186" s="1" t="s">
        <v>11</v>
      </c>
      <c r="C186" s="5">
        <v>0</v>
      </c>
      <c r="D186" s="5">
        <v>0</v>
      </c>
      <c r="E186" s="5">
        <v>0</v>
      </c>
      <c r="F186" s="5">
        <v>0</v>
      </c>
      <c r="G186" s="33">
        <v>0</v>
      </c>
      <c r="H186" s="33">
        <v>1795284</v>
      </c>
      <c r="I186" s="33">
        <v>1851988</v>
      </c>
      <c r="J186" s="44">
        <v>2105812</v>
      </c>
      <c r="K186" s="44">
        <v>4245729</v>
      </c>
      <c r="L186" s="110">
        <v>4747726</v>
      </c>
      <c r="M186" s="110">
        <v>4366387</v>
      </c>
      <c r="N186" s="110">
        <v>4497575</v>
      </c>
      <c r="O186" s="110">
        <v>4628762</v>
      </c>
    </row>
    <row r="187" spans="1:15" x14ac:dyDescent="0.25">
      <c r="A187" s="1" t="s">
        <v>12</v>
      </c>
      <c r="C187" s="5">
        <v>0</v>
      </c>
      <c r="D187" s="5">
        <v>0</v>
      </c>
      <c r="E187" s="5">
        <v>0</v>
      </c>
      <c r="F187" s="5">
        <v>0</v>
      </c>
      <c r="G187" s="33">
        <v>0</v>
      </c>
      <c r="H187" s="33">
        <v>1892894</v>
      </c>
      <c r="I187" s="33">
        <v>1984405</v>
      </c>
      <c r="J187" s="44">
        <v>2115589</v>
      </c>
      <c r="K187" s="44">
        <v>4051887</v>
      </c>
      <c r="L187" s="112">
        <v>4537106</v>
      </c>
      <c r="M187" s="110">
        <v>4487276</v>
      </c>
      <c r="N187" s="110">
        <v>4621759</v>
      </c>
      <c r="O187" s="110">
        <v>4756242</v>
      </c>
    </row>
    <row r="188" spans="1:15" x14ac:dyDescent="0.25">
      <c r="A188" s="1" t="s">
        <v>13</v>
      </c>
      <c r="C188" s="5">
        <v>0</v>
      </c>
      <c r="D188" s="5">
        <v>0</v>
      </c>
      <c r="E188" s="5">
        <v>0</v>
      </c>
      <c r="F188" s="5">
        <v>0</v>
      </c>
      <c r="G188" s="33">
        <v>0</v>
      </c>
      <c r="H188" s="33">
        <v>1649173</v>
      </c>
      <c r="I188" s="33">
        <v>1862409</v>
      </c>
      <c r="J188" s="44">
        <v>2122137</v>
      </c>
      <c r="K188" s="44">
        <v>4655427</v>
      </c>
      <c r="L188" s="110">
        <v>4301352</v>
      </c>
      <c r="M188" s="110">
        <v>4433904</v>
      </c>
      <c r="N188" s="110">
        <v>4566457</v>
      </c>
      <c r="O188" s="110">
        <v>4699009</v>
      </c>
    </row>
    <row r="189" spans="1:15" x14ac:dyDescent="0.25">
      <c r="A189" s="1" t="s">
        <v>14</v>
      </c>
      <c r="C189" s="5">
        <v>0</v>
      </c>
      <c r="D189" s="5">
        <v>0</v>
      </c>
      <c r="E189" s="5">
        <v>0</v>
      </c>
      <c r="F189" s="5">
        <v>0</v>
      </c>
      <c r="G189" s="33">
        <v>0</v>
      </c>
      <c r="H189" s="33">
        <v>1810681</v>
      </c>
      <c r="I189" s="33">
        <v>1821492</v>
      </c>
      <c r="J189" s="44">
        <v>1967968</v>
      </c>
      <c r="K189" s="44">
        <v>3697664</v>
      </c>
      <c r="L189" s="110">
        <v>3996668</v>
      </c>
      <c r="M189" s="110">
        <v>4119516</v>
      </c>
      <c r="N189" s="110">
        <v>4242363</v>
      </c>
      <c r="O189" s="110">
        <v>4365211</v>
      </c>
    </row>
    <row r="190" spans="1:15" x14ac:dyDescent="0.25">
      <c r="A190" s="1" t="s">
        <v>15</v>
      </c>
      <c r="C190" s="5">
        <v>0</v>
      </c>
      <c r="D190" s="5">
        <v>0</v>
      </c>
      <c r="E190" s="5">
        <v>0</v>
      </c>
      <c r="F190" s="5">
        <v>0</v>
      </c>
      <c r="G190" s="33">
        <v>0</v>
      </c>
      <c r="H190" s="33">
        <v>1746201</v>
      </c>
      <c r="I190" s="33">
        <v>1612620</v>
      </c>
      <c r="J190" s="44">
        <v>1892940</v>
      </c>
      <c r="K190" s="44">
        <v>3742855</v>
      </c>
      <c r="L190" s="110">
        <v>3697547</v>
      </c>
      <c r="M190" s="110">
        <v>3810910</v>
      </c>
      <c r="N190" s="110">
        <v>3924273</v>
      </c>
      <c r="O190" s="110">
        <v>4037636</v>
      </c>
    </row>
    <row r="191" spans="1:15" x14ac:dyDescent="0.25">
      <c r="A191" s="1" t="s">
        <v>16</v>
      </c>
      <c r="C191" s="5">
        <v>0</v>
      </c>
      <c r="D191" s="5">
        <v>0</v>
      </c>
      <c r="E191" s="5">
        <v>0</v>
      </c>
      <c r="F191" s="5">
        <v>0</v>
      </c>
      <c r="G191" s="33">
        <v>0</v>
      </c>
      <c r="H191" s="33">
        <v>1727256</v>
      </c>
      <c r="I191" s="33">
        <v>1866085</v>
      </c>
      <c r="J191" s="44">
        <v>2070191</v>
      </c>
      <c r="K191" s="44">
        <v>3731759</v>
      </c>
      <c r="L191" s="110">
        <v>3986734</v>
      </c>
      <c r="M191" s="110">
        <v>4108652</v>
      </c>
      <c r="N191" s="110">
        <v>4230570</v>
      </c>
      <c r="O191" s="110">
        <v>4352487</v>
      </c>
    </row>
    <row r="192" spans="1:15" x14ac:dyDescent="0.25">
      <c r="A192" s="1" t="s">
        <v>17</v>
      </c>
      <c r="C192" s="5">
        <v>0</v>
      </c>
      <c r="D192" s="5">
        <v>0</v>
      </c>
      <c r="E192" s="5">
        <v>0</v>
      </c>
      <c r="F192" s="5">
        <v>0</v>
      </c>
      <c r="G192" s="33">
        <v>0</v>
      </c>
      <c r="H192" s="33">
        <v>1815959</v>
      </c>
      <c r="I192" s="33">
        <v>1778756</v>
      </c>
      <c r="J192" s="44">
        <v>938240</v>
      </c>
      <c r="K192" s="44">
        <v>4519087</v>
      </c>
      <c r="L192" s="110">
        <v>3701999</v>
      </c>
      <c r="M192" s="110">
        <v>3814922</v>
      </c>
      <c r="N192" s="110">
        <v>3927844</v>
      </c>
      <c r="O192" s="110">
        <v>4040767</v>
      </c>
    </row>
    <row r="193" spans="1:15" x14ac:dyDescent="0.25">
      <c r="A193" s="1" t="s">
        <v>18</v>
      </c>
      <c r="C193" s="5">
        <v>0</v>
      </c>
      <c r="D193" s="5">
        <v>0</v>
      </c>
      <c r="E193" s="5">
        <v>0</v>
      </c>
      <c r="F193" s="5">
        <v>0</v>
      </c>
      <c r="G193" s="33">
        <v>0</v>
      </c>
      <c r="H193" s="33">
        <v>1768987</v>
      </c>
      <c r="I193" s="33">
        <v>1948493</v>
      </c>
      <c r="J193" s="44">
        <v>2763962</v>
      </c>
      <c r="K193" s="44">
        <v>4182051</v>
      </c>
      <c r="L193" s="110">
        <v>4276902</v>
      </c>
      <c r="M193" s="110">
        <v>4407030</v>
      </c>
      <c r="N193" s="110">
        <v>4537158</v>
      </c>
      <c r="O193" s="110">
        <v>4667286</v>
      </c>
    </row>
    <row r="194" spans="1:15" x14ac:dyDescent="0.25">
      <c r="A194" s="1" t="s">
        <v>19</v>
      </c>
      <c r="C194" s="5">
        <v>0</v>
      </c>
      <c r="D194" s="5">
        <v>0</v>
      </c>
      <c r="E194" s="5">
        <v>0</v>
      </c>
      <c r="F194" s="5">
        <v>0</v>
      </c>
      <c r="G194" s="33">
        <v>0</v>
      </c>
      <c r="H194" s="33">
        <v>1893842</v>
      </c>
      <c r="I194" s="33">
        <v>2051104</v>
      </c>
      <c r="J194" s="44">
        <v>2164415</v>
      </c>
      <c r="K194" s="44">
        <v>4057036</v>
      </c>
      <c r="L194" s="110">
        <v>4148785</v>
      </c>
      <c r="M194" s="110">
        <v>4274696</v>
      </c>
      <c r="N194" s="110">
        <v>4400607</v>
      </c>
      <c r="O194" s="110">
        <v>4526518</v>
      </c>
    </row>
    <row r="195" spans="1:15" x14ac:dyDescent="0.25">
      <c r="A195" s="1" t="s">
        <v>20</v>
      </c>
      <c r="C195" s="31">
        <v>0</v>
      </c>
      <c r="D195" s="5">
        <v>0</v>
      </c>
      <c r="E195" s="5">
        <v>0</v>
      </c>
      <c r="F195" s="5">
        <v>0</v>
      </c>
      <c r="G195" s="33">
        <v>0</v>
      </c>
      <c r="H195" s="33">
        <v>1788806</v>
      </c>
      <c r="I195" s="33">
        <v>2032828</v>
      </c>
      <c r="J195" s="44">
        <v>2036152</v>
      </c>
      <c r="K195" s="44">
        <v>4251653</v>
      </c>
      <c r="L195" s="110">
        <v>4130697</v>
      </c>
      <c r="M195" s="110">
        <v>4255742</v>
      </c>
      <c r="N195" s="110">
        <v>4380788</v>
      </c>
      <c r="O195" s="110">
        <v>4505834</v>
      </c>
    </row>
    <row r="196" spans="1:15" ht="8.4" customHeight="1" x14ac:dyDescent="0.3">
      <c r="G196" s="45"/>
      <c r="H196" s="45"/>
      <c r="I196" s="45"/>
      <c r="J196" s="45"/>
      <c r="K196" s="45"/>
    </row>
    <row r="197" spans="1:15" x14ac:dyDescent="0.25">
      <c r="A197" s="1" t="s">
        <v>21</v>
      </c>
      <c r="C197" s="31">
        <f>SUM(C184:C196)</f>
        <v>0</v>
      </c>
      <c r="D197" s="31">
        <f>SUM(D184:D195)</f>
        <v>0</v>
      </c>
      <c r="E197" s="31">
        <f>SUM(E184:E196)</f>
        <v>0</v>
      </c>
      <c r="F197" s="31">
        <f>SUM(F184:F196)</f>
        <v>0</v>
      </c>
      <c r="G197" s="33">
        <f t="shared" ref="G197:O197" si="9">SUM(G184:G195)</f>
        <v>0</v>
      </c>
      <c r="H197" s="33">
        <f t="shared" si="9"/>
        <v>21456045.870000001</v>
      </c>
      <c r="I197" s="33">
        <f t="shared" si="9"/>
        <v>22619734</v>
      </c>
      <c r="J197" s="33">
        <f t="shared" si="9"/>
        <v>24246696</v>
      </c>
      <c r="K197" s="33">
        <f t="shared" si="9"/>
        <v>49798922</v>
      </c>
      <c r="L197" s="33">
        <f t="shared" si="9"/>
        <v>50851644</v>
      </c>
      <c r="M197" s="33">
        <f t="shared" si="9"/>
        <v>50793472</v>
      </c>
      <c r="N197" s="33">
        <f t="shared" si="9"/>
        <v>52306643</v>
      </c>
      <c r="O197" s="33">
        <f t="shared" si="9"/>
        <v>53819811</v>
      </c>
    </row>
    <row r="198" spans="1:15" ht="27" customHeight="1" x14ac:dyDescent="0.3">
      <c r="A198" s="139" t="s">
        <v>260</v>
      </c>
      <c r="B198" s="139"/>
      <c r="C198" s="139"/>
      <c r="D198" s="139"/>
      <c r="E198" s="139"/>
      <c r="F198" s="139"/>
      <c r="G198" s="139"/>
      <c r="H198" s="139"/>
      <c r="I198" s="139"/>
      <c r="J198" s="139"/>
      <c r="K198" s="139"/>
      <c r="L198" s="139"/>
      <c r="M198" s="139"/>
      <c r="N198" s="138"/>
      <c r="O198" s="138"/>
    </row>
    <row r="199" spans="1:15" x14ac:dyDescent="0.25">
      <c r="A199" s="7"/>
    </row>
    <row r="200" spans="1:15" x14ac:dyDescent="0.25">
      <c r="A200" s="7"/>
    </row>
    <row r="201" spans="1:15" ht="14.4" x14ac:dyDescent="0.3">
      <c r="A201" s="136" t="s">
        <v>30</v>
      </c>
      <c r="B201" s="136"/>
      <c r="C201" s="136"/>
      <c r="D201" s="136"/>
      <c r="E201" s="136"/>
      <c r="F201" s="136"/>
      <c r="G201" s="136"/>
      <c r="H201" s="136"/>
      <c r="I201" s="136"/>
      <c r="J201" s="136"/>
      <c r="K201" s="136"/>
      <c r="L201" s="137"/>
      <c r="M201" s="137"/>
      <c r="N201" s="138"/>
      <c r="O201" s="138"/>
    </row>
    <row r="202" spans="1:15" ht="14.4" x14ac:dyDescent="0.3">
      <c r="A202" s="135" t="s">
        <v>31</v>
      </c>
      <c r="B202" s="135"/>
      <c r="C202" s="135"/>
      <c r="D202" s="135"/>
      <c r="E202" s="135"/>
      <c r="F202" s="135"/>
      <c r="G202" s="135"/>
      <c r="H202" s="135"/>
      <c r="I202" s="135"/>
      <c r="J202" s="135"/>
      <c r="K202" s="135"/>
      <c r="L202" s="137"/>
      <c r="M202" s="137"/>
      <c r="N202" s="138"/>
      <c r="O202" s="138"/>
    </row>
    <row r="203" spans="1:15" ht="8.4" customHeight="1" x14ac:dyDescent="0.25">
      <c r="A203" s="6"/>
    </row>
    <row r="204" spans="1:15" x14ac:dyDescent="0.25">
      <c r="A204" s="1" t="s">
        <v>9</v>
      </c>
      <c r="C204" s="4">
        <v>7950</v>
      </c>
      <c r="D204" s="4">
        <v>6810</v>
      </c>
      <c r="E204" s="4">
        <v>5820</v>
      </c>
      <c r="F204" s="4">
        <v>7590</v>
      </c>
      <c r="G204" s="4">
        <v>6960</v>
      </c>
      <c r="H204" s="4">
        <v>6900</v>
      </c>
      <c r="I204" s="4">
        <v>14490</v>
      </c>
      <c r="J204" s="4">
        <v>6810</v>
      </c>
      <c r="K204" s="4">
        <v>8342</v>
      </c>
      <c r="L204" s="4">
        <v>6699</v>
      </c>
      <c r="M204" s="4">
        <v>7464</v>
      </c>
      <c r="N204" s="4">
        <v>7464</v>
      </c>
      <c r="O204" s="4">
        <v>7500</v>
      </c>
    </row>
    <row r="205" spans="1:15" x14ac:dyDescent="0.25">
      <c r="A205" s="1" t="s">
        <v>10</v>
      </c>
      <c r="C205" s="5">
        <v>7740</v>
      </c>
      <c r="D205" s="5">
        <v>7320</v>
      </c>
      <c r="E205" s="5">
        <v>7830</v>
      </c>
      <c r="F205" s="5">
        <v>7860</v>
      </c>
      <c r="G205" s="5">
        <v>9930</v>
      </c>
      <c r="H205" s="5">
        <v>9210</v>
      </c>
      <c r="I205" s="5">
        <v>13890</v>
      </c>
      <c r="J205" s="5">
        <v>6450</v>
      </c>
      <c r="K205" s="5">
        <v>6623</v>
      </c>
      <c r="L205" s="5">
        <v>8872</v>
      </c>
      <c r="M205" s="5">
        <v>8165</v>
      </c>
      <c r="N205" s="5">
        <v>8165</v>
      </c>
      <c r="O205" s="5">
        <v>8204</v>
      </c>
    </row>
    <row r="206" spans="1:15" x14ac:dyDescent="0.25">
      <c r="A206" s="1" t="s">
        <v>11</v>
      </c>
      <c r="C206" s="5">
        <v>13290</v>
      </c>
      <c r="D206" s="5">
        <v>14340</v>
      </c>
      <c r="E206" s="5">
        <v>12300</v>
      </c>
      <c r="F206" s="5">
        <v>14670</v>
      </c>
      <c r="G206" s="5">
        <v>13350</v>
      </c>
      <c r="H206" s="5">
        <v>12120</v>
      </c>
      <c r="I206" s="5">
        <v>9660</v>
      </c>
      <c r="J206" s="5">
        <v>12990</v>
      </c>
      <c r="K206" s="5">
        <v>11680</v>
      </c>
      <c r="L206" s="5">
        <v>11797</v>
      </c>
      <c r="M206" s="5">
        <v>12019</v>
      </c>
      <c r="N206" s="5">
        <v>12019</v>
      </c>
      <c r="O206" s="5">
        <v>12077</v>
      </c>
    </row>
    <row r="207" spans="1:15" x14ac:dyDescent="0.25">
      <c r="A207" s="1" t="s">
        <v>12</v>
      </c>
      <c r="C207" s="5">
        <v>30000</v>
      </c>
      <c r="D207" s="5">
        <v>26880</v>
      </c>
      <c r="E207" s="5">
        <v>29190</v>
      </c>
      <c r="F207" s="5">
        <v>30630</v>
      </c>
      <c r="G207" s="5">
        <v>28590</v>
      </c>
      <c r="H207" s="5">
        <v>28470</v>
      </c>
      <c r="I207" s="5">
        <v>27840</v>
      </c>
      <c r="J207" s="5">
        <v>29280</v>
      </c>
      <c r="K207" s="5">
        <v>23869</v>
      </c>
      <c r="L207" s="121">
        <v>25002</v>
      </c>
      <c r="M207" s="5">
        <v>26644</v>
      </c>
      <c r="N207" s="5">
        <v>26644</v>
      </c>
      <c r="O207" s="5">
        <v>26773</v>
      </c>
    </row>
    <row r="208" spans="1:15" x14ac:dyDescent="0.25">
      <c r="A208" s="1" t="s">
        <v>13</v>
      </c>
      <c r="C208" s="5">
        <v>40530</v>
      </c>
      <c r="D208" s="5">
        <v>39150</v>
      </c>
      <c r="E208" s="5">
        <v>39090</v>
      </c>
      <c r="F208" s="5">
        <v>35100</v>
      </c>
      <c r="G208" s="5">
        <v>35610</v>
      </c>
      <c r="H208" s="5">
        <v>23730</v>
      </c>
      <c r="I208" s="5">
        <v>30150</v>
      </c>
      <c r="J208" s="5">
        <v>36390</v>
      </c>
      <c r="K208" s="5">
        <v>27355</v>
      </c>
      <c r="L208" s="5">
        <v>32027</v>
      </c>
      <c r="M208" s="5">
        <v>32499</v>
      </c>
      <c r="N208" s="5">
        <v>32499</v>
      </c>
      <c r="O208" s="5">
        <v>32656</v>
      </c>
    </row>
    <row r="209" spans="1:15" x14ac:dyDescent="0.25">
      <c r="A209" s="1" t="s">
        <v>14</v>
      </c>
      <c r="C209" s="5">
        <v>39030</v>
      </c>
      <c r="D209" s="5">
        <v>35610</v>
      </c>
      <c r="E209" s="5">
        <v>26520</v>
      </c>
      <c r="F209" s="5">
        <v>30540</v>
      </c>
      <c r="G209" s="5">
        <v>33600</v>
      </c>
      <c r="H209" s="5">
        <v>40830</v>
      </c>
      <c r="I209" s="5">
        <v>26580</v>
      </c>
      <c r="J209" s="5">
        <v>30090</v>
      </c>
      <c r="K209" s="5">
        <v>33093</v>
      </c>
      <c r="L209" s="5">
        <v>30857</v>
      </c>
      <c r="M209" s="5">
        <v>31313</v>
      </c>
      <c r="N209" s="5">
        <v>31313</v>
      </c>
      <c r="O209" s="5">
        <v>31464</v>
      </c>
    </row>
    <row r="210" spans="1:15" x14ac:dyDescent="0.25">
      <c r="A210" s="1" t="s">
        <v>15</v>
      </c>
      <c r="C210" s="5">
        <v>48570</v>
      </c>
      <c r="D210" s="5">
        <v>28890</v>
      </c>
      <c r="E210" s="5">
        <v>22380</v>
      </c>
      <c r="F210" s="5">
        <v>31560</v>
      </c>
      <c r="G210" s="5">
        <v>24630</v>
      </c>
      <c r="H210" s="5">
        <v>27840</v>
      </c>
      <c r="I210" s="5">
        <v>35040</v>
      </c>
      <c r="J210" s="5">
        <v>27120</v>
      </c>
      <c r="K210" s="5">
        <v>25168</v>
      </c>
      <c r="L210" s="5">
        <v>28282</v>
      </c>
      <c r="M210" s="5">
        <v>28699</v>
      </c>
      <c r="N210" s="5">
        <v>28699</v>
      </c>
      <c r="O210" s="5">
        <v>28838</v>
      </c>
    </row>
    <row r="211" spans="1:15" x14ac:dyDescent="0.25">
      <c r="A211" s="1" t="s">
        <v>16</v>
      </c>
      <c r="C211" s="5">
        <v>18900</v>
      </c>
      <c r="D211" s="5">
        <v>16710</v>
      </c>
      <c r="E211" s="5">
        <v>18630</v>
      </c>
      <c r="F211" s="5">
        <v>16830</v>
      </c>
      <c r="G211" s="5">
        <v>15510</v>
      </c>
      <c r="H211" s="5">
        <v>16980</v>
      </c>
      <c r="I211" s="5">
        <v>18810</v>
      </c>
      <c r="J211" s="5">
        <v>17880</v>
      </c>
      <c r="K211" s="5">
        <v>19682</v>
      </c>
      <c r="L211" s="5">
        <v>16679</v>
      </c>
      <c r="M211" s="5">
        <v>16925</v>
      </c>
      <c r="N211" s="5">
        <v>16925</v>
      </c>
      <c r="O211" s="5">
        <v>17007</v>
      </c>
    </row>
    <row r="212" spans="1:15" x14ac:dyDescent="0.25">
      <c r="A212" s="1" t="s">
        <v>17</v>
      </c>
      <c r="C212" s="5">
        <v>17130</v>
      </c>
      <c r="D212" s="5">
        <v>16800</v>
      </c>
      <c r="E212" s="5">
        <v>15090</v>
      </c>
      <c r="F212" s="5">
        <v>17070</v>
      </c>
      <c r="G212" s="5">
        <v>13290</v>
      </c>
      <c r="H212" s="5">
        <v>15150</v>
      </c>
      <c r="I212" s="5">
        <v>14700</v>
      </c>
      <c r="J212" s="5">
        <v>1959</v>
      </c>
      <c r="K212" s="5">
        <v>16946</v>
      </c>
      <c r="L212" s="5">
        <v>13363</v>
      </c>
      <c r="M212" s="5">
        <v>13560</v>
      </c>
      <c r="N212" s="5">
        <v>13560</v>
      </c>
      <c r="O212" s="5">
        <v>13625</v>
      </c>
    </row>
    <row r="213" spans="1:15" x14ac:dyDescent="0.25">
      <c r="A213" s="1" t="s">
        <v>18</v>
      </c>
      <c r="C213" s="5">
        <v>15480</v>
      </c>
      <c r="D213" s="5">
        <v>15330</v>
      </c>
      <c r="E213" s="5">
        <v>13800</v>
      </c>
      <c r="F213" s="5">
        <v>11790</v>
      </c>
      <c r="G213" s="5">
        <v>9810</v>
      </c>
      <c r="H213" s="5">
        <v>13230</v>
      </c>
      <c r="I213" s="5">
        <v>14280</v>
      </c>
      <c r="J213" s="5">
        <v>22508</v>
      </c>
      <c r="K213" s="5">
        <v>12891</v>
      </c>
      <c r="L213" s="5">
        <v>13465</v>
      </c>
      <c r="M213" s="5">
        <v>13664</v>
      </c>
      <c r="N213" s="5">
        <v>13664</v>
      </c>
      <c r="O213" s="5">
        <v>13730</v>
      </c>
    </row>
    <row r="214" spans="1:15" x14ac:dyDescent="0.25">
      <c r="A214" s="1" t="s">
        <v>19</v>
      </c>
      <c r="C214" s="5">
        <v>10350</v>
      </c>
      <c r="D214" s="5">
        <v>7470</v>
      </c>
      <c r="E214" s="5">
        <v>10320</v>
      </c>
      <c r="F214" s="5">
        <v>7950</v>
      </c>
      <c r="G214" s="5">
        <v>7380</v>
      </c>
      <c r="H214" s="5">
        <v>14880</v>
      </c>
      <c r="I214" s="5">
        <v>8220</v>
      </c>
      <c r="J214" s="5">
        <v>8660</v>
      </c>
      <c r="K214" s="5">
        <v>8743</v>
      </c>
      <c r="L214" s="5">
        <v>8757</v>
      </c>
      <c r="M214" s="5">
        <v>8886</v>
      </c>
      <c r="N214" s="5">
        <v>8886</v>
      </c>
      <c r="O214" s="5">
        <v>8929</v>
      </c>
    </row>
    <row r="215" spans="1:15" x14ac:dyDescent="0.25">
      <c r="A215" s="1" t="s">
        <v>20</v>
      </c>
      <c r="C215" s="5">
        <v>8727</v>
      </c>
      <c r="D215" s="5">
        <v>6780</v>
      </c>
      <c r="E215" s="5">
        <v>7080</v>
      </c>
      <c r="F215" s="5">
        <v>8280</v>
      </c>
      <c r="G215" s="5">
        <v>6510</v>
      </c>
      <c r="H215" s="5">
        <v>9900</v>
      </c>
      <c r="I215" s="5">
        <v>6600</v>
      </c>
      <c r="J215" s="5">
        <v>1317</v>
      </c>
      <c r="K215" s="5">
        <v>7030</v>
      </c>
      <c r="L215" s="5">
        <v>6489</v>
      </c>
      <c r="M215" s="5">
        <v>6585</v>
      </c>
      <c r="N215" s="5">
        <v>6585</v>
      </c>
      <c r="O215" s="5">
        <v>6617</v>
      </c>
    </row>
    <row r="216" spans="1:15" ht="8.4" customHeight="1" x14ac:dyDescent="0.25"/>
    <row r="217" spans="1:15" x14ac:dyDescent="0.25">
      <c r="A217" s="1" t="s">
        <v>21</v>
      </c>
      <c r="C217" s="31">
        <f>SUM(C204:C216)</f>
        <v>257697</v>
      </c>
      <c r="D217" s="31">
        <f>SUM(D204:D216)</f>
        <v>222090</v>
      </c>
      <c r="E217" s="31">
        <f>SUM(E204:E216)</f>
        <v>208050</v>
      </c>
      <c r="F217" s="31">
        <f>SUM(F204:F216)</f>
        <v>219870</v>
      </c>
      <c r="G217" s="31">
        <f>SUM(G204:G216)</f>
        <v>205170</v>
      </c>
      <c r="H217" s="31">
        <f t="shared" ref="H217:O217" si="10">SUM(H204:H215)</f>
        <v>219240</v>
      </c>
      <c r="I217" s="31">
        <f t="shared" si="10"/>
        <v>220260</v>
      </c>
      <c r="J217" s="31">
        <f t="shared" si="10"/>
        <v>201454</v>
      </c>
      <c r="K217" s="31">
        <f t="shared" si="10"/>
        <v>201422</v>
      </c>
      <c r="L217" s="31">
        <f t="shared" si="10"/>
        <v>202289</v>
      </c>
      <c r="M217" s="31">
        <f t="shared" si="10"/>
        <v>206423</v>
      </c>
      <c r="N217" s="31">
        <f t="shared" si="10"/>
        <v>206423</v>
      </c>
      <c r="O217" s="31">
        <f t="shared" si="10"/>
        <v>207420</v>
      </c>
    </row>
    <row r="220" spans="1:15" ht="14.4" x14ac:dyDescent="0.3">
      <c r="A220" s="136" t="s">
        <v>32</v>
      </c>
      <c r="B220" s="136"/>
      <c r="C220" s="136"/>
      <c r="D220" s="136"/>
      <c r="E220" s="136"/>
      <c r="F220" s="136"/>
      <c r="G220" s="136"/>
      <c r="H220" s="137"/>
      <c r="I220" s="137"/>
      <c r="J220" s="137"/>
      <c r="K220" s="137"/>
      <c r="L220" s="137"/>
      <c r="M220" s="137"/>
      <c r="N220" s="138"/>
      <c r="O220" s="138"/>
    </row>
    <row r="221" spans="1:15" ht="14.4" x14ac:dyDescent="0.3">
      <c r="A221" s="135" t="s">
        <v>33</v>
      </c>
      <c r="B221" s="136"/>
      <c r="C221" s="136"/>
      <c r="D221" s="136"/>
      <c r="E221" s="136"/>
      <c r="F221" s="136"/>
      <c r="G221" s="136"/>
      <c r="H221" s="137"/>
      <c r="I221" s="137"/>
      <c r="J221" s="137"/>
      <c r="K221" s="137"/>
      <c r="L221" s="137"/>
      <c r="M221" s="137"/>
      <c r="N221" s="138"/>
      <c r="O221" s="138"/>
    </row>
    <row r="222" spans="1:15" ht="8.4" customHeight="1" x14ac:dyDescent="0.25">
      <c r="A222" s="6"/>
    </row>
    <row r="223" spans="1:15" x14ac:dyDescent="0.25">
      <c r="A223" s="1" t="s">
        <v>9</v>
      </c>
      <c r="C223" s="4">
        <v>290875</v>
      </c>
      <c r="D223" s="4">
        <v>280337</v>
      </c>
      <c r="E223" s="4">
        <v>283255</v>
      </c>
      <c r="F223" s="4">
        <v>289115</v>
      </c>
      <c r="G223" s="4">
        <v>287054</v>
      </c>
      <c r="H223" s="4">
        <v>472534</v>
      </c>
      <c r="I223" s="4">
        <v>325621</v>
      </c>
      <c r="J223" s="4">
        <v>339393</v>
      </c>
      <c r="K223" s="4">
        <v>340326</v>
      </c>
      <c r="L223" s="4">
        <v>333329</v>
      </c>
      <c r="M223" s="4">
        <v>405744</v>
      </c>
      <c r="N223" s="4">
        <v>420533</v>
      </c>
      <c r="O223" s="4">
        <v>435924</v>
      </c>
    </row>
    <row r="224" spans="1:15" x14ac:dyDescent="0.25">
      <c r="A224" s="1" t="s">
        <v>10</v>
      </c>
      <c r="C224" s="5">
        <v>321171</v>
      </c>
      <c r="D224" s="5">
        <v>299810</v>
      </c>
      <c r="E224" s="5">
        <v>302793</v>
      </c>
      <c r="F224" s="5">
        <v>319258</v>
      </c>
      <c r="G224" s="5">
        <v>321129</v>
      </c>
      <c r="H224" s="5">
        <v>351931</v>
      </c>
      <c r="I224" s="5">
        <v>343537</v>
      </c>
      <c r="J224" s="5">
        <v>364415</v>
      </c>
      <c r="K224" s="5">
        <v>363284</v>
      </c>
      <c r="L224" s="5">
        <v>369617</v>
      </c>
      <c r="M224" s="5">
        <v>417796</v>
      </c>
      <c r="N224" s="5">
        <v>433023</v>
      </c>
      <c r="O224" s="5">
        <v>448870</v>
      </c>
    </row>
    <row r="225" spans="1:15" x14ac:dyDescent="0.25">
      <c r="A225" s="1" t="s">
        <v>11</v>
      </c>
      <c r="C225" s="5">
        <v>301777</v>
      </c>
      <c r="D225" s="5">
        <v>291986</v>
      </c>
      <c r="E225" s="5">
        <v>315583</v>
      </c>
      <c r="F225" s="5">
        <v>316099</v>
      </c>
      <c r="G225" s="5">
        <v>314110</v>
      </c>
      <c r="H225" s="5">
        <v>345104</v>
      </c>
      <c r="I225" s="5">
        <v>343899</v>
      </c>
      <c r="J225" s="5">
        <v>353921</v>
      </c>
      <c r="K225" s="5">
        <v>360792</v>
      </c>
      <c r="L225" s="5">
        <v>363654</v>
      </c>
      <c r="M225" s="5">
        <v>409106</v>
      </c>
      <c r="N225" s="5">
        <v>424018</v>
      </c>
      <c r="O225" s="5">
        <v>439537</v>
      </c>
    </row>
    <row r="226" spans="1:15" x14ac:dyDescent="0.25">
      <c r="A226" s="1" t="s">
        <v>12</v>
      </c>
      <c r="C226" s="5">
        <v>320557</v>
      </c>
      <c r="D226" s="5">
        <v>300183</v>
      </c>
      <c r="E226" s="5">
        <v>290405</v>
      </c>
      <c r="F226" s="5">
        <v>318438</v>
      </c>
      <c r="G226" s="5">
        <v>338837</v>
      </c>
      <c r="H226" s="5">
        <v>354656</v>
      </c>
      <c r="I226" s="5">
        <v>360890</v>
      </c>
      <c r="J226" s="5">
        <v>381879</v>
      </c>
      <c r="K226" s="5">
        <v>416963</v>
      </c>
      <c r="L226" s="121">
        <v>383215</v>
      </c>
      <c r="M226" s="5">
        <v>430498</v>
      </c>
      <c r="N226" s="5">
        <v>446187</v>
      </c>
      <c r="O226" s="5">
        <v>462512</v>
      </c>
    </row>
    <row r="227" spans="1:15" x14ac:dyDescent="0.25">
      <c r="A227" s="1" t="s">
        <v>13</v>
      </c>
      <c r="C227" s="5">
        <v>361221</v>
      </c>
      <c r="D227" s="5">
        <v>349210</v>
      </c>
      <c r="E227" s="5">
        <v>387727</v>
      </c>
      <c r="F227" s="5">
        <v>365578</v>
      </c>
      <c r="G227" s="5">
        <v>361007</v>
      </c>
      <c r="H227" s="5">
        <v>358018</v>
      </c>
      <c r="I227" s="5">
        <v>395554</v>
      </c>
      <c r="J227" s="5">
        <v>415374</v>
      </c>
      <c r="K227" s="5">
        <v>491550</v>
      </c>
      <c r="L227" s="5">
        <v>455163</v>
      </c>
      <c r="M227" s="5">
        <v>477471</v>
      </c>
      <c r="N227" s="5">
        <v>494873</v>
      </c>
      <c r="O227" s="5">
        <v>512982</v>
      </c>
    </row>
    <row r="228" spans="1:15" x14ac:dyDescent="0.25">
      <c r="A228" s="1" t="s">
        <v>14</v>
      </c>
      <c r="C228" s="5">
        <v>548349</v>
      </c>
      <c r="D228" s="5">
        <v>462779</v>
      </c>
      <c r="E228" s="5">
        <v>390799</v>
      </c>
      <c r="F228" s="5">
        <v>408089</v>
      </c>
      <c r="G228" s="5">
        <v>420729</v>
      </c>
      <c r="H228" s="5">
        <v>466098</v>
      </c>
      <c r="I228" s="5">
        <v>409499</v>
      </c>
      <c r="J228" s="5">
        <v>486655</v>
      </c>
      <c r="K228" s="5">
        <v>480502</v>
      </c>
      <c r="L228" s="5">
        <v>526654</v>
      </c>
      <c r="M228" s="5">
        <v>552586</v>
      </c>
      <c r="N228" s="5">
        <v>572728</v>
      </c>
      <c r="O228" s="5">
        <v>593691</v>
      </c>
    </row>
    <row r="229" spans="1:15" x14ac:dyDescent="0.25">
      <c r="A229" s="1" t="s">
        <v>15</v>
      </c>
      <c r="C229" s="5">
        <v>323248</v>
      </c>
      <c r="D229" s="5">
        <v>288649</v>
      </c>
      <c r="E229" s="5">
        <v>345234</v>
      </c>
      <c r="F229" s="5">
        <v>351777</v>
      </c>
      <c r="G229" s="5">
        <v>303364</v>
      </c>
      <c r="H229" s="5">
        <v>399895</v>
      </c>
      <c r="I229" s="5">
        <v>489126</v>
      </c>
      <c r="J229" s="5">
        <v>384697</v>
      </c>
      <c r="K229" s="5">
        <v>374029</v>
      </c>
      <c r="L229" s="5">
        <v>450433</v>
      </c>
      <c r="M229" s="5">
        <v>472747</v>
      </c>
      <c r="N229" s="5">
        <v>489981</v>
      </c>
      <c r="O229" s="5">
        <v>507920</v>
      </c>
    </row>
    <row r="230" spans="1:15" x14ac:dyDescent="0.25">
      <c r="A230" s="1" t="s">
        <v>16</v>
      </c>
      <c r="C230" s="5">
        <v>227257</v>
      </c>
      <c r="D230" s="5">
        <v>263571</v>
      </c>
      <c r="E230" s="5">
        <v>250664</v>
      </c>
      <c r="F230" s="5">
        <v>211339</v>
      </c>
      <c r="G230" s="5">
        <v>238185</v>
      </c>
      <c r="H230" s="5">
        <v>281429</v>
      </c>
      <c r="I230" s="5">
        <v>297294</v>
      </c>
      <c r="J230" s="5">
        <v>283225</v>
      </c>
      <c r="K230" s="5">
        <v>297916</v>
      </c>
      <c r="L230" s="5">
        <v>307143</v>
      </c>
      <c r="M230" s="5">
        <v>322319</v>
      </c>
      <c r="N230" s="5">
        <v>334069</v>
      </c>
      <c r="O230" s="5">
        <v>346298</v>
      </c>
    </row>
    <row r="231" spans="1:15" x14ac:dyDescent="0.25">
      <c r="A231" s="1" t="s">
        <v>17</v>
      </c>
      <c r="C231" s="5">
        <v>236930</v>
      </c>
      <c r="D231" s="5">
        <v>235246</v>
      </c>
      <c r="E231" s="5">
        <v>225278</v>
      </c>
      <c r="F231" s="5">
        <v>264168</v>
      </c>
      <c r="G231" s="5">
        <v>241167</v>
      </c>
      <c r="H231" s="5">
        <v>275046</v>
      </c>
      <c r="I231" s="5">
        <v>279435</v>
      </c>
      <c r="J231" s="5">
        <v>201034</v>
      </c>
      <c r="K231" s="5">
        <v>346401</v>
      </c>
      <c r="L231" s="5">
        <v>306039</v>
      </c>
      <c r="M231" s="5">
        <v>321088</v>
      </c>
      <c r="N231" s="5">
        <v>332791</v>
      </c>
      <c r="O231" s="5">
        <v>344971</v>
      </c>
    </row>
    <row r="232" spans="1:15" x14ac:dyDescent="0.25">
      <c r="A232" s="1" t="s">
        <v>18</v>
      </c>
      <c r="C232" s="5">
        <v>311369</v>
      </c>
      <c r="D232" s="5">
        <v>290628</v>
      </c>
      <c r="E232" s="5">
        <v>304238</v>
      </c>
      <c r="F232" s="5">
        <v>322928</v>
      </c>
      <c r="G232" s="5">
        <v>322239</v>
      </c>
      <c r="H232" s="5">
        <v>345949</v>
      </c>
      <c r="I232" s="5">
        <v>351425</v>
      </c>
      <c r="J232" s="5">
        <v>411387</v>
      </c>
      <c r="K232" s="5">
        <v>344824</v>
      </c>
      <c r="L232" s="5">
        <v>394048</v>
      </c>
      <c r="M232" s="5">
        <v>413410</v>
      </c>
      <c r="N232" s="5">
        <v>428478</v>
      </c>
      <c r="O232" s="5">
        <v>444159</v>
      </c>
    </row>
    <row r="233" spans="1:15" x14ac:dyDescent="0.25">
      <c r="A233" s="1" t="s">
        <v>19</v>
      </c>
      <c r="C233" s="5">
        <v>307828.8</v>
      </c>
      <c r="D233" s="5">
        <v>298274</v>
      </c>
      <c r="E233" s="5">
        <v>294730</v>
      </c>
      <c r="F233" s="5">
        <v>314620</v>
      </c>
      <c r="G233" s="5">
        <v>277539</v>
      </c>
      <c r="H233" s="5">
        <v>324458</v>
      </c>
      <c r="I233" s="5">
        <v>336767</v>
      </c>
      <c r="J233" s="5">
        <v>270563</v>
      </c>
      <c r="K233" s="5">
        <v>339689</v>
      </c>
      <c r="L233" s="5">
        <v>367281</v>
      </c>
      <c r="M233" s="5">
        <v>385382</v>
      </c>
      <c r="N233" s="5">
        <v>399430</v>
      </c>
      <c r="O233" s="5">
        <v>414050</v>
      </c>
    </row>
    <row r="234" spans="1:15" x14ac:dyDescent="0.25">
      <c r="A234" s="1" t="s">
        <v>20</v>
      </c>
      <c r="C234" s="5">
        <v>258744</v>
      </c>
      <c r="D234" s="5">
        <v>277313</v>
      </c>
      <c r="E234" s="5">
        <v>283507</v>
      </c>
      <c r="F234" s="5">
        <v>282006</v>
      </c>
      <c r="G234" s="5">
        <v>287441</v>
      </c>
      <c r="H234" s="5">
        <v>300497</v>
      </c>
      <c r="I234" s="5">
        <v>328585</v>
      </c>
      <c r="J234" s="5">
        <v>230765</v>
      </c>
      <c r="K234" s="5">
        <v>340078</v>
      </c>
      <c r="L234" s="5">
        <v>342432</v>
      </c>
      <c r="M234" s="5">
        <v>359320</v>
      </c>
      <c r="N234" s="5">
        <v>372418</v>
      </c>
      <c r="O234" s="5">
        <v>386049</v>
      </c>
    </row>
    <row r="235" spans="1:15" ht="8.4" customHeight="1" x14ac:dyDescent="0.25"/>
    <row r="236" spans="1:15" x14ac:dyDescent="0.25">
      <c r="A236" s="1" t="s">
        <v>21</v>
      </c>
      <c r="C236" s="31">
        <f>SUM(C223:C235)</f>
        <v>3809326.8</v>
      </c>
      <c r="D236" s="31">
        <f>SUM(D223:D235)</f>
        <v>3637986</v>
      </c>
      <c r="E236" s="31">
        <f>SUM(E223:E235)</f>
        <v>3674213</v>
      </c>
      <c r="F236" s="31">
        <f>SUM(F223:F235)</f>
        <v>3763415</v>
      </c>
      <c r="G236" s="31">
        <f>SUM(G223:G235)</f>
        <v>3712801</v>
      </c>
      <c r="H236" s="31">
        <f t="shared" ref="H236:O236" si="11">SUM(H223:H234)</f>
        <v>4275615</v>
      </c>
      <c r="I236" s="31">
        <f t="shared" si="11"/>
        <v>4261632</v>
      </c>
      <c r="J236" s="31">
        <f t="shared" si="11"/>
        <v>4123308</v>
      </c>
      <c r="K236" s="31">
        <f t="shared" si="11"/>
        <v>4496354</v>
      </c>
      <c r="L236" s="31">
        <f t="shared" si="11"/>
        <v>4599008</v>
      </c>
      <c r="M236" s="31">
        <f t="shared" si="11"/>
        <v>4967467</v>
      </c>
      <c r="N236" s="31">
        <f t="shared" si="11"/>
        <v>5148529</v>
      </c>
      <c r="O236" s="31">
        <f t="shared" si="11"/>
        <v>5336963</v>
      </c>
    </row>
    <row r="239" spans="1:15" ht="14.4" x14ac:dyDescent="0.3">
      <c r="A239" s="136" t="s">
        <v>34</v>
      </c>
      <c r="B239" s="136"/>
      <c r="C239" s="136"/>
      <c r="D239" s="136"/>
      <c r="E239" s="136"/>
      <c r="F239" s="136"/>
      <c r="G239" s="136"/>
      <c r="H239" s="137"/>
      <c r="I239" s="137"/>
      <c r="J239" s="137"/>
      <c r="K239" s="137"/>
      <c r="L239" s="137"/>
      <c r="M239" s="137"/>
      <c r="N239" s="138"/>
      <c r="O239" s="138"/>
    </row>
    <row r="240" spans="1:15" ht="14.4" x14ac:dyDescent="0.3">
      <c r="A240" s="135" t="s">
        <v>35</v>
      </c>
      <c r="B240" s="136"/>
      <c r="C240" s="136"/>
      <c r="D240" s="136"/>
      <c r="E240" s="136"/>
      <c r="F240" s="136"/>
      <c r="G240" s="136"/>
      <c r="H240" s="137"/>
      <c r="I240" s="137"/>
      <c r="J240" s="137"/>
      <c r="K240" s="137"/>
      <c r="L240" s="137"/>
      <c r="M240" s="137"/>
      <c r="N240" s="138"/>
      <c r="O240" s="138"/>
    </row>
    <row r="241" spans="1:15" ht="8.4" customHeight="1" x14ac:dyDescent="0.25"/>
    <row r="242" spans="1:15" x14ac:dyDescent="0.25">
      <c r="A242" s="1" t="s">
        <v>9</v>
      </c>
      <c r="C242" s="4">
        <v>1331519</v>
      </c>
      <c r="D242" s="4">
        <v>44248</v>
      </c>
      <c r="E242" s="4">
        <v>4817</v>
      </c>
      <c r="F242" s="4">
        <v>30661</v>
      </c>
      <c r="G242" s="4">
        <v>1127</v>
      </c>
      <c r="H242" s="32">
        <v>145558</v>
      </c>
      <c r="I242" s="4">
        <v>2803141</v>
      </c>
      <c r="J242" s="4">
        <v>2895912</v>
      </c>
      <c r="K242" s="4">
        <v>3807140</v>
      </c>
      <c r="L242" s="4">
        <v>-122510</v>
      </c>
      <c r="M242" s="4">
        <v>1967666.6666666667</v>
      </c>
      <c r="N242" s="4">
        <v>0</v>
      </c>
      <c r="O242" s="4">
        <v>468333.33333333331</v>
      </c>
    </row>
    <row r="243" spans="1:15" x14ac:dyDescent="0.25">
      <c r="A243" s="1" t="s">
        <v>10</v>
      </c>
      <c r="C243" s="1">
        <v>0</v>
      </c>
      <c r="D243" s="5">
        <v>4341</v>
      </c>
      <c r="E243" s="5">
        <v>0</v>
      </c>
      <c r="F243" s="5">
        <v>0</v>
      </c>
      <c r="G243" s="5">
        <v>458311</v>
      </c>
      <c r="H243" s="26">
        <v>3235063</v>
      </c>
      <c r="I243" s="26">
        <v>2528802</v>
      </c>
      <c r="J243" s="1">
        <v>367</v>
      </c>
      <c r="K243" s="5">
        <v>3616149</v>
      </c>
      <c r="L243" s="5">
        <v>-76</v>
      </c>
      <c r="M243" s="5">
        <v>1967666.6666666667</v>
      </c>
      <c r="N243" s="5">
        <v>0</v>
      </c>
      <c r="O243" s="5">
        <v>468333.33333333331</v>
      </c>
    </row>
    <row r="244" spans="1:15" x14ac:dyDescent="0.25">
      <c r="A244" s="1" t="s">
        <v>11</v>
      </c>
      <c r="C244" s="5">
        <v>56734</v>
      </c>
      <c r="D244" s="1">
        <v>0</v>
      </c>
      <c r="E244" s="5">
        <v>1317680</v>
      </c>
      <c r="F244" s="5">
        <v>-6381</v>
      </c>
      <c r="G244" s="5">
        <v>1427</v>
      </c>
      <c r="H244" s="26">
        <v>2616960</v>
      </c>
      <c r="I244" s="26">
        <v>2504042</v>
      </c>
      <c r="J244" s="1">
        <v>9054</v>
      </c>
      <c r="K244" s="5">
        <v>3334762</v>
      </c>
      <c r="L244" s="5">
        <v>-30063</v>
      </c>
      <c r="M244" s="5">
        <v>1967666.6666666667</v>
      </c>
      <c r="N244" s="5">
        <v>0</v>
      </c>
      <c r="O244" s="5">
        <v>468333.33333333331</v>
      </c>
    </row>
    <row r="245" spans="1:15" x14ac:dyDescent="0.25">
      <c r="A245" s="1" t="s">
        <v>12</v>
      </c>
      <c r="C245" s="5">
        <v>359059</v>
      </c>
      <c r="D245" s="5">
        <v>51652</v>
      </c>
      <c r="E245" s="5">
        <v>-54280</v>
      </c>
      <c r="F245" s="5">
        <v>38377</v>
      </c>
      <c r="G245" s="5">
        <v>2796</v>
      </c>
      <c r="H245" s="26">
        <v>2541702</v>
      </c>
      <c r="I245" s="26">
        <v>2512443</v>
      </c>
      <c r="J245" s="1">
        <v>22</v>
      </c>
      <c r="K245" s="5">
        <v>3264495</v>
      </c>
      <c r="L245" s="121">
        <v>-35441</v>
      </c>
      <c r="M245" s="5">
        <v>1645333.3333333333</v>
      </c>
      <c r="N245" s="5">
        <v>0</v>
      </c>
      <c r="O245" s="5">
        <v>511666.66666666669</v>
      </c>
    </row>
    <row r="246" spans="1:15" x14ac:dyDescent="0.25">
      <c r="A246" s="1" t="s">
        <v>13</v>
      </c>
      <c r="C246" s="5">
        <v>47163</v>
      </c>
      <c r="D246" s="1">
        <v>0</v>
      </c>
      <c r="E246" s="5">
        <v>-276451</v>
      </c>
      <c r="F246" s="5">
        <v>7992</v>
      </c>
      <c r="G246" s="5">
        <v>0</v>
      </c>
      <c r="H246" s="26">
        <v>2170768</v>
      </c>
      <c r="I246" s="26">
        <v>2714796</v>
      </c>
      <c r="J246" s="5">
        <v>-10549</v>
      </c>
      <c r="K246" s="5">
        <v>3660861</v>
      </c>
      <c r="L246" s="5">
        <v>0</v>
      </c>
      <c r="M246" s="5">
        <v>1645333.3333333333</v>
      </c>
      <c r="N246" s="5">
        <v>0</v>
      </c>
      <c r="O246" s="5">
        <v>511666.66666666669</v>
      </c>
    </row>
    <row r="247" spans="1:15" x14ac:dyDescent="0.25">
      <c r="A247" s="1" t="s">
        <v>14</v>
      </c>
      <c r="C247" s="5">
        <v>-315865</v>
      </c>
      <c r="D247" s="5">
        <v>2028</v>
      </c>
      <c r="E247" s="5">
        <v>0</v>
      </c>
      <c r="F247" s="5">
        <v>9847</v>
      </c>
      <c r="G247" s="5">
        <v>213</v>
      </c>
      <c r="H247" s="26">
        <v>2375646</v>
      </c>
      <c r="I247" s="26">
        <v>2334814</v>
      </c>
      <c r="J247" s="5">
        <v>0</v>
      </c>
      <c r="K247" s="5">
        <v>3107848</v>
      </c>
      <c r="L247" s="5">
        <v>0</v>
      </c>
      <c r="M247" s="5">
        <v>1645333.3333333333</v>
      </c>
      <c r="N247" s="5">
        <v>0</v>
      </c>
      <c r="O247" s="5">
        <v>511666.66666666669</v>
      </c>
    </row>
    <row r="248" spans="1:15" x14ac:dyDescent="0.25">
      <c r="A248" s="1" t="s">
        <v>15</v>
      </c>
      <c r="C248" s="5">
        <v>78</v>
      </c>
      <c r="D248" s="5">
        <v>2482</v>
      </c>
      <c r="E248" s="5">
        <v>0</v>
      </c>
      <c r="F248" s="5">
        <v>-140141</v>
      </c>
      <c r="G248" s="5">
        <v>0</v>
      </c>
      <c r="H248" s="26">
        <v>2167781</v>
      </c>
      <c r="I248" s="26">
        <v>2826292</v>
      </c>
      <c r="J248" s="5">
        <v>919</v>
      </c>
      <c r="K248" s="5">
        <v>2846686</v>
      </c>
      <c r="L248" s="5">
        <v>0</v>
      </c>
      <c r="M248" s="5">
        <v>1469333.3333333333</v>
      </c>
      <c r="N248" s="5">
        <v>0</v>
      </c>
      <c r="O248" s="5">
        <v>552333.33333333337</v>
      </c>
    </row>
    <row r="249" spans="1:15" x14ac:dyDescent="0.25">
      <c r="A249" s="1" t="s">
        <v>16</v>
      </c>
      <c r="C249" s="5">
        <v>11924</v>
      </c>
      <c r="D249" s="5">
        <v>24625</v>
      </c>
      <c r="E249" s="5">
        <v>0</v>
      </c>
      <c r="F249" s="5">
        <v>-30092</v>
      </c>
      <c r="G249" s="5">
        <v>45810</v>
      </c>
      <c r="H249" s="26">
        <v>2001969</v>
      </c>
      <c r="I249" s="5">
        <v>2918661</v>
      </c>
      <c r="J249" s="5">
        <v>289451</v>
      </c>
      <c r="K249" s="5">
        <v>3125613</v>
      </c>
      <c r="L249" s="5">
        <v>3056799.8734998731</v>
      </c>
      <c r="M249" s="5">
        <v>1469333.3333333333</v>
      </c>
      <c r="N249" s="5">
        <v>1381054.2119862486</v>
      </c>
      <c r="O249" s="5">
        <v>552333.33333333337</v>
      </c>
    </row>
    <row r="250" spans="1:15" x14ac:dyDescent="0.25">
      <c r="A250" s="1" t="s">
        <v>17</v>
      </c>
      <c r="C250" s="5">
        <v>148730</v>
      </c>
      <c r="D250" s="5">
        <v>0</v>
      </c>
      <c r="E250" s="5">
        <v>0</v>
      </c>
      <c r="F250" s="5">
        <v>-6654</v>
      </c>
      <c r="G250" s="5">
        <v>0</v>
      </c>
      <c r="H250" s="26">
        <v>1540297</v>
      </c>
      <c r="I250" s="5">
        <v>2748369</v>
      </c>
      <c r="J250" s="5">
        <v>-58</v>
      </c>
      <c r="K250" s="5">
        <v>2649257</v>
      </c>
      <c r="L250" s="5">
        <v>3056799.8734998731</v>
      </c>
      <c r="M250" s="5">
        <v>1469333.3333333333</v>
      </c>
      <c r="N250" s="5">
        <v>1381054.2119862486</v>
      </c>
      <c r="O250" s="5">
        <v>552333.33333333337</v>
      </c>
    </row>
    <row r="251" spans="1:15" x14ac:dyDescent="0.25">
      <c r="A251" s="1" t="s">
        <v>18</v>
      </c>
      <c r="C251" s="5">
        <v>66098</v>
      </c>
      <c r="D251" s="5">
        <v>0</v>
      </c>
      <c r="E251" s="5">
        <v>0</v>
      </c>
      <c r="F251" s="5">
        <v>0</v>
      </c>
      <c r="G251" s="5">
        <v>5955</v>
      </c>
      <c r="H251" s="26">
        <v>2216497</v>
      </c>
      <c r="I251" s="5">
        <v>2941065</v>
      </c>
      <c r="J251" s="5">
        <v>1</v>
      </c>
      <c r="K251" s="5">
        <v>3353933</v>
      </c>
      <c r="L251" s="5">
        <v>2092666.6666666667</v>
      </c>
      <c r="M251" s="5">
        <v>2469255.8200989012</v>
      </c>
      <c r="N251" s="5">
        <v>418333.33333333331</v>
      </c>
      <c r="O251" s="5">
        <v>591333.33333333337</v>
      </c>
    </row>
    <row r="252" spans="1:15" x14ac:dyDescent="0.25">
      <c r="A252" s="1" t="s">
        <v>19</v>
      </c>
      <c r="C252" s="5">
        <v>114160</v>
      </c>
      <c r="D252" s="5">
        <v>0</v>
      </c>
      <c r="E252" s="5">
        <v>9246</v>
      </c>
      <c r="F252" s="5">
        <v>0</v>
      </c>
      <c r="G252" s="5">
        <v>0</v>
      </c>
      <c r="H252" s="26">
        <v>2338707</v>
      </c>
      <c r="I252" s="5">
        <v>2949342</v>
      </c>
      <c r="J252" s="5">
        <v>3487654</v>
      </c>
      <c r="K252" s="5">
        <v>57655</v>
      </c>
      <c r="L252" s="5">
        <v>2092666.6666666667</v>
      </c>
      <c r="M252" s="5">
        <v>0</v>
      </c>
      <c r="N252" s="5">
        <v>418333.33333333331</v>
      </c>
      <c r="O252" s="5">
        <v>591333.33333333337</v>
      </c>
    </row>
    <row r="253" spans="1:15" x14ac:dyDescent="0.25">
      <c r="A253" s="1" t="s">
        <v>20</v>
      </c>
      <c r="C253" s="5">
        <v>860388</v>
      </c>
      <c r="D253" s="5">
        <v>87490</v>
      </c>
      <c r="E253" s="5">
        <v>0</v>
      </c>
      <c r="F253" s="5">
        <v>0</v>
      </c>
      <c r="G253" s="5">
        <v>2835</v>
      </c>
      <c r="H253" s="26">
        <v>2212319</v>
      </c>
      <c r="I253" s="5">
        <v>2882936</v>
      </c>
      <c r="J253" s="5">
        <v>3572184</v>
      </c>
      <c r="K253" s="5">
        <v>3717</v>
      </c>
      <c r="L253" s="5">
        <v>2092666.6666666667</v>
      </c>
      <c r="M253" s="5">
        <v>0</v>
      </c>
      <c r="N253" s="5">
        <v>418333.33333333331</v>
      </c>
      <c r="O253" s="5">
        <v>591333.33333333337</v>
      </c>
    </row>
    <row r="254" spans="1:15" ht="8.4" customHeight="1" x14ac:dyDescent="0.25">
      <c r="H254" s="46"/>
    </row>
    <row r="255" spans="1:15" x14ac:dyDescent="0.25">
      <c r="A255" s="1" t="s">
        <v>21</v>
      </c>
      <c r="C255" s="31">
        <f t="shared" ref="C255:G255" si="12">SUM(C242:C254)</f>
        <v>2679988</v>
      </c>
      <c r="D255" s="31">
        <f t="shared" si="12"/>
        <v>216866</v>
      </c>
      <c r="E255" s="31">
        <f t="shared" si="12"/>
        <v>1001012</v>
      </c>
      <c r="F255" s="31">
        <f t="shared" si="12"/>
        <v>-96391</v>
      </c>
      <c r="G255" s="31">
        <f t="shared" si="12"/>
        <v>518474</v>
      </c>
      <c r="H255" s="31">
        <f t="shared" ref="H255:M255" si="13">SUM(H242:H253)</f>
        <v>25563267</v>
      </c>
      <c r="I255" s="31">
        <f t="shared" si="13"/>
        <v>32664703</v>
      </c>
      <c r="J255" s="31">
        <f t="shared" si="13"/>
        <v>10244957</v>
      </c>
      <c r="K255" s="31">
        <f t="shared" si="13"/>
        <v>32828116</v>
      </c>
      <c r="L255" s="31">
        <f t="shared" si="13"/>
        <v>12203509.746999746</v>
      </c>
      <c r="M255" s="31">
        <f t="shared" si="13"/>
        <v>17716255.820098903</v>
      </c>
      <c r="N255" s="31">
        <f>SUM(N242:N253)</f>
        <v>4017108.4239724977</v>
      </c>
      <c r="O255" s="31">
        <f>SUM(O242:O253)</f>
        <v>6370999.9999999991</v>
      </c>
    </row>
    <row r="256" spans="1:15" ht="14.4" x14ac:dyDescent="0.3">
      <c r="A256" s="139" t="s">
        <v>236</v>
      </c>
      <c r="B256" s="139"/>
      <c r="C256" s="139"/>
      <c r="D256" s="139"/>
      <c r="E256" s="139"/>
      <c r="F256" s="139"/>
      <c r="G256" s="139"/>
      <c r="H256" s="139"/>
      <c r="I256" s="139"/>
      <c r="J256" s="139"/>
      <c r="K256" s="139"/>
      <c r="L256" s="139"/>
      <c r="M256" s="139"/>
      <c r="N256" s="143"/>
      <c r="O256" s="143"/>
    </row>
    <row r="258" spans="1:15" x14ac:dyDescent="0.25">
      <c r="F258" s="5"/>
    </row>
    <row r="259" spans="1:15" ht="14.4" x14ac:dyDescent="0.3">
      <c r="A259" s="136" t="s">
        <v>36</v>
      </c>
      <c r="B259" s="136"/>
      <c r="C259" s="136"/>
      <c r="D259" s="136"/>
      <c r="E259" s="136"/>
      <c r="F259" s="136"/>
      <c r="G259" s="136"/>
      <c r="H259" s="142"/>
      <c r="I259" s="142"/>
      <c r="J259" s="137"/>
      <c r="K259" s="137"/>
      <c r="L259" s="137"/>
      <c r="M259" s="137"/>
      <c r="N259" s="138"/>
      <c r="O259" s="138"/>
    </row>
    <row r="260" spans="1:15" ht="14.4" x14ac:dyDescent="0.3">
      <c r="A260" s="135" t="s">
        <v>256</v>
      </c>
      <c r="B260" s="136"/>
      <c r="C260" s="136"/>
      <c r="D260" s="136"/>
      <c r="E260" s="136"/>
      <c r="F260" s="136"/>
      <c r="G260" s="136"/>
      <c r="H260" s="137"/>
      <c r="I260" s="137"/>
      <c r="J260" s="137"/>
      <c r="K260" s="137"/>
      <c r="L260" s="137"/>
      <c r="M260" s="137"/>
      <c r="N260" s="138"/>
      <c r="O260" s="138"/>
    </row>
    <row r="261" spans="1:15" ht="8.4" customHeight="1" x14ac:dyDescent="0.25">
      <c r="F261" s="5"/>
    </row>
    <row r="262" spans="1:15" x14ac:dyDescent="0.25">
      <c r="A262" s="1" t="s">
        <v>9</v>
      </c>
      <c r="C262" s="4">
        <v>353767</v>
      </c>
      <c r="D262" s="4">
        <v>385909</v>
      </c>
      <c r="E262" s="4">
        <v>398970</v>
      </c>
      <c r="F262" s="4">
        <v>5204</v>
      </c>
      <c r="G262" s="4">
        <v>498968</v>
      </c>
      <c r="H262" s="4">
        <v>412135</v>
      </c>
      <c r="I262" s="4">
        <v>423566</v>
      </c>
      <c r="J262" s="4">
        <v>9282</v>
      </c>
      <c r="K262" s="4">
        <v>487814</v>
      </c>
      <c r="L262" s="4">
        <v>16462</v>
      </c>
      <c r="M262" s="4">
        <v>564147</v>
      </c>
      <c r="N262" s="4">
        <v>592354</v>
      </c>
      <c r="O262" s="4">
        <v>621972</v>
      </c>
    </row>
    <row r="263" spans="1:15" x14ac:dyDescent="0.25">
      <c r="A263" s="1" t="s">
        <v>10</v>
      </c>
      <c r="C263" s="5">
        <v>322774</v>
      </c>
      <c r="D263" s="5">
        <v>359594</v>
      </c>
      <c r="E263" s="5">
        <v>371866</v>
      </c>
      <c r="F263" s="5">
        <v>379031</v>
      </c>
      <c r="G263" s="5">
        <v>413360</v>
      </c>
      <c r="H263" s="5">
        <v>374087</v>
      </c>
      <c r="I263" s="5">
        <v>386071</v>
      </c>
      <c r="J263" s="5">
        <v>347306</v>
      </c>
      <c r="K263" s="5">
        <v>445231</v>
      </c>
      <c r="L263" s="5">
        <v>390252</v>
      </c>
      <c r="M263" s="5">
        <v>513796</v>
      </c>
      <c r="N263" s="5">
        <v>539485</v>
      </c>
      <c r="O263" s="5">
        <v>566460</v>
      </c>
    </row>
    <row r="264" spans="1:15" x14ac:dyDescent="0.25">
      <c r="A264" s="1" t="s">
        <v>11</v>
      </c>
      <c r="C264" s="5">
        <v>316353</v>
      </c>
      <c r="D264" s="5">
        <v>361853</v>
      </c>
      <c r="E264" s="5">
        <v>358404</v>
      </c>
      <c r="F264" s="5">
        <v>-422060</v>
      </c>
      <c r="G264" s="5">
        <v>408233</v>
      </c>
      <c r="H264" s="5">
        <v>345246</v>
      </c>
      <c r="I264" s="5">
        <v>437660</v>
      </c>
      <c r="J264" s="5">
        <v>353331</v>
      </c>
      <c r="K264" s="5">
        <v>458279</v>
      </c>
      <c r="L264" s="5">
        <v>411413</v>
      </c>
      <c r="M264" s="5">
        <v>529054</v>
      </c>
      <c r="N264" s="5">
        <v>555506</v>
      </c>
      <c r="O264" s="5">
        <v>583282</v>
      </c>
    </row>
    <row r="265" spans="1:15" x14ac:dyDescent="0.25">
      <c r="A265" s="1" t="s">
        <v>12</v>
      </c>
      <c r="C265" s="5">
        <v>349187</v>
      </c>
      <c r="D265" s="5">
        <v>378712</v>
      </c>
      <c r="E265" s="5">
        <v>392720</v>
      </c>
      <c r="F265" s="5">
        <v>407659</v>
      </c>
      <c r="G265" s="5">
        <v>433553</v>
      </c>
      <c r="H265" s="5">
        <v>413074</v>
      </c>
      <c r="I265" s="5">
        <v>386516</v>
      </c>
      <c r="J265" s="5">
        <v>410280</v>
      </c>
      <c r="K265" s="5">
        <v>406008</v>
      </c>
      <c r="L265" s="121">
        <v>374369</v>
      </c>
      <c r="M265" s="5">
        <v>513885</v>
      </c>
      <c r="N265" s="5">
        <v>539579</v>
      </c>
      <c r="O265" s="5">
        <v>566558</v>
      </c>
    </row>
    <row r="266" spans="1:15" x14ac:dyDescent="0.25">
      <c r="A266" s="1" t="s">
        <v>13</v>
      </c>
      <c r="C266" s="5">
        <v>325174</v>
      </c>
      <c r="D266" s="5">
        <v>359007</v>
      </c>
      <c r="E266" s="5">
        <v>991311</v>
      </c>
      <c r="F266" s="5">
        <v>414110</v>
      </c>
      <c r="G266" s="5">
        <v>429128</v>
      </c>
      <c r="H266" s="5">
        <v>375381</v>
      </c>
      <c r="I266" s="5">
        <v>314527.26</v>
      </c>
      <c r="J266" s="5">
        <v>452939</v>
      </c>
      <c r="K266" s="5">
        <v>442108</v>
      </c>
      <c r="L266" s="5">
        <v>459543</v>
      </c>
      <c r="M266" s="5">
        <v>482521</v>
      </c>
      <c r="N266" s="5">
        <v>506647</v>
      </c>
      <c r="O266" s="5">
        <v>531979</v>
      </c>
    </row>
    <row r="267" spans="1:15" x14ac:dyDescent="0.25">
      <c r="A267" s="1" t="s">
        <v>14</v>
      </c>
      <c r="C267" s="5">
        <v>299146</v>
      </c>
      <c r="D267" s="5">
        <v>353809</v>
      </c>
      <c r="E267" s="5">
        <v>336325</v>
      </c>
      <c r="F267" s="5">
        <v>349657</v>
      </c>
      <c r="G267" s="5">
        <v>297122</v>
      </c>
      <c r="H267" s="5">
        <v>171819</v>
      </c>
      <c r="I267" s="5">
        <v>347357</v>
      </c>
      <c r="J267" s="5">
        <v>402882</v>
      </c>
      <c r="K267" s="5">
        <v>412118</v>
      </c>
      <c r="L267" s="5">
        <v>378060</v>
      </c>
      <c r="M267" s="5">
        <v>396963</v>
      </c>
      <c r="N267" s="5">
        <v>416811</v>
      </c>
      <c r="O267" s="5">
        <v>437652</v>
      </c>
    </row>
    <row r="268" spans="1:15" x14ac:dyDescent="0.25">
      <c r="A268" s="1" t="s">
        <v>15</v>
      </c>
      <c r="C268" s="5">
        <v>312634</v>
      </c>
      <c r="D268" s="5">
        <v>372714</v>
      </c>
      <c r="E268" s="5">
        <v>378341</v>
      </c>
      <c r="F268" s="5">
        <v>394748</v>
      </c>
      <c r="G268" s="5">
        <v>472007</v>
      </c>
      <c r="H268" s="5">
        <v>402182</v>
      </c>
      <c r="I268" s="5">
        <v>342344</v>
      </c>
      <c r="J268" s="5">
        <v>461864</v>
      </c>
      <c r="K268" s="5">
        <v>403257</v>
      </c>
      <c r="L268" s="5">
        <v>465944</v>
      </c>
      <c r="M268" s="5">
        <v>489241</v>
      </c>
      <c r="N268" s="5">
        <v>513703</v>
      </c>
      <c r="O268" s="5">
        <v>0</v>
      </c>
    </row>
    <row r="269" spans="1:15" x14ac:dyDescent="0.25">
      <c r="A269" s="1" t="s">
        <v>16</v>
      </c>
      <c r="C269" s="5">
        <v>319978</v>
      </c>
      <c r="D269" s="5">
        <v>335394</v>
      </c>
      <c r="E269" s="5">
        <v>401392</v>
      </c>
      <c r="F269" s="5">
        <v>412456</v>
      </c>
      <c r="G269" s="5">
        <v>395373</v>
      </c>
      <c r="H269" s="5">
        <v>354395</v>
      </c>
      <c r="I269" s="5">
        <v>391043</v>
      </c>
      <c r="J269" s="5">
        <v>478693</v>
      </c>
      <c r="K269" s="5">
        <v>446393</v>
      </c>
      <c r="L269" s="5">
        <v>483825</v>
      </c>
      <c r="M269" s="5">
        <v>508016</v>
      </c>
      <c r="N269" s="5">
        <v>533417</v>
      </c>
      <c r="O269" s="5">
        <v>0</v>
      </c>
    </row>
    <row r="270" spans="1:15" x14ac:dyDescent="0.25">
      <c r="A270" s="1" t="s">
        <v>17</v>
      </c>
      <c r="C270" s="5">
        <v>296839</v>
      </c>
      <c r="D270" s="5">
        <v>351766</v>
      </c>
      <c r="E270" s="5">
        <v>374302</v>
      </c>
      <c r="F270" s="5">
        <v>381088</v>
      </c>
      <c r="G270" s="5">
        <v>343561</v>
      </c>
      <c r="H270" s="5">
        <v>388117</v>
      </c>
      <c r="I270" s="5">
        <v>328551</v>
      </c>
      <c r="J270" s="5">
        <v>177640</v>
      </c>
      <c r="K270" s="5">
        <v>358463</v>
      </c>
      <c r="L270" s="5">
        <v>436451</v>
      </c>
      <c r="M270" s="5">
        <v>458273</v>
      </c>
      <c r="N270" s="5">
        <v>481187</v>
      </c>
      <c r="O270" s="5">
        <v>0</v>
      </c>
    </row>
    <row r="271" spans="1:15" x14ac:dyDescent="0.25">
      <c r="A271" s="1" t="s">
        <v>18</v>
      </c>
      <c r="C271" s="5">
        <v>369047</v>
      </c>
      <c r="D271" s="5">
        <v>382596</v>
      </c>
      <c r="E271" s="5">
        <v>419347</v>
      </c>
      <c r="F271" s="5">
        <v>442923</v>
      </c>
      <c r="G271" s="5">
        <v>419123</v>
      </c>
      <c r="H271" s="5">
        <v>398197</v>
      </c>
      <c r="I271" s="5">
        <v>410170</v>
      </c>
      <c r="J271" s="5">
        <v>876383</v>
      </c>
      <c r="K271" s="5">
        <v>424215</v>
      </c>
      <c r="L271" s="5">
        <v>500368</v>
      </c>
      <c r="M271" s="5">
        <v>0</v>
      </c>
      <c r="N271" s="5">
        <v>551656</v>
      </c>
      <c r="O271" s="5">
        <v>0</v>
      </c>
    </row>
    <row r="272" spans="1:15" x14ac:dyDescent="0.25">
      <c r="A272" s="1" t="s">
        <v>19</v>
      </c>
      <c r="C272" s="5">
        <v>358006.03</v>
      </c>
      <c r="D272" s="5">
        <v>366658</v>
      </c>
      <c r="E272" s="5">
        <v>13303</v>
      </c>
      <c r="F272" s="5">
        <v>416155</v>
      </c>
      <c r="G272" s="5">
        <v>354391</v>
      </c>
      <c r="H272" s="5">
        <v>385339</v>
      </c>
      <c r="I272" s="5">
        <v>435438</v>
      </c>
      <c r="J272" s="5">
        <v>476704</v>
      </c>
      <c r="K272" s="5">
        <v>176836</v>
      </c>
      <c r="L272" s="5">
        <v>404982</v>
      </c>
      <c r="M272" s="5">
        <v>0</v>
      </c>
      <c r="N272" s="5">
        <v>446493</v>
      </c>
      <c r="O272" s="5">
        <v>0</v>
      </c>
    </row>
    <row r="273" spans="1:15" x14ac:dyDescent="0.25">
      <c r="A273" s="1" t="s">
        <v>20</v>
      </c>
      <c r="C273" s="5">
        <v>359041</v>
      </c>
      <c r="D273" s="5">
        <v>378197</v>
      </c>
      <c r="E273" s="5">
        <v>222</v>
      </c>
      <c r="F273" s="5">
        <v>348201</v>
      </c>
      <c r="G273" s="5">
        <v>374209</v>
      </c>
      <c r="H273" s="5">
        <v>343759</v>
      </c>
      <c r="I273" s="5">
        <v>381228</v>
      </c>
      <c r="J273" s="5">
        <v>474465</v>
      </c>
      <c r="K273" s="5">
        <v>-42169</v>
      </c>
      <c r="L273" s="5">
        <v>277191</v>
      </c>
      <c r="M273" s="5">
        <v>0</v>
      </c>
      <c r="N273" s="5">
        <v>305603</v>
      </c>
      <c r="O273" s="5">
        <v>0</v>
      </c>
    </row>
    <row r="274" spans="1:15" ht="8.4" customHeight="1" x14ac:dyDescent="0.25">
      <c r="D274" s="5"/>
      <c r="F274" s="5"/>
    </row>
    <row r="275" spans="1:15" x14ac:dyDescent="0.25">
      <c r="A275" s="1" t="s">
        <v>21</v>
      </c>
      <c r="C275" s="5">
        <f t="shared" ref="C275:M275" si="14">SUM(C262:C273)</f>
        <v>3981946.0300000003</v>
      </c>
      <c r="D275" s="5">
        <f t="shared" si="14"/>
        <v>4386209</v>
      </c>
      <c r="E275" s="5">
        <f t="shared" si="14"/>
        <v>4436503</v>
      </c>
      <c r="F275" s="5">
        <f t="shared" si="14"/>
        <v>3529172</v>
      </c>
      <c r="G275" s="5">
        <f t="shared" si="14"/>
        <v>4839028</v>
      </c>
      <c r="H275" s="5">
        <f t="shared" si="14"/>
        <v>4363731</v>
      </c>
      <c r="I275" s="5">
        <f t="shared" si="14"/>
        <v>4584471.26</v>
      </c>
      <c r="J275" s="5">
        <f t="shared" si="14"/>
        <v>4921769</v>
      </c>
      <c r="K275" s="5">
        <f t="shared" si="14"/>
        <v>4418553</v>
      </c>
      <c r="L275" s="5">
        <f t="shared" si="14"/>
        <v>4598860</v>
      </c>
      <c r="M275" s="5">
        <f t="shared" si="14"/>
        <v>4455896</v>
      </c>
      <c r="N275" s="5">
        <f>SUM(N262:N273)</f>
        <v>5982441</v>
      </c>
      <c r="O275" s="5">
        <f>SUM(O262:O273)</f>
        <v>3307903</v>
      </c>
    </row>
    <row r="276" spans="1:15" ht="26.25" customHeight="1" x14ac:dyDescent="0.25">
      <c r="A276" s="145" t="s">
        <v>246</v>
      </c>
      <c r="B276" s="145"/>
      <c r="C276" s="145"/>
      <c r="D276" s="145"/>
      <c r="E276" s="145"/>
      <c r="F276" s="145"/>
      <c r="G276" s="145"/>
      <c r="H276" s="145"/>
      <c r="I276" s="145"/>
      <c r="J276" s="145"/>
      <c r="K276" s="145"/>
      <c r="L276" s="145"/>
      <c r="M276" s="145"/>
      <c r="N276" s="145"/>
      <c r="O276" s="145"/>
    </row>
    <row r="277" spans="1:15" x14ac:dyDescent="0.25">
      <c r="A277" s="10"/>
      <c r="C277" s="5"/>
      <c r="D277" s="5"/>
      <c r="E277" s="5"/>
      <c r="F277" s="5"/>
      <c r="G277" s="5"/>
      <c r="H277" s="5"/>
      <c r="I277" s="5"/>
      <c r="J277" s="5"/>
      <c r="K277" s="5"/>
      <c r="L277" s="5"/>
      <c r="M277" s="5"/>
    </row>
    <row r="278" spans="1:15" x14ac:dyDescent="0.25">
      <c r="A278" s="10"/>
      <c r="C278" s="5"/>
      <c r="D278" s="5"/>
      <c r="E278" s="5"/>
      <c r="F278" s="5"/>
      <c r="G278" s="5"/>
      <c r="H278" s="5"/>
      <c r="I278" s="5"/>
      <c r="J278" s="5"/>
      <c r="K278" s="5"/>
      <c r="L278" s="5"/>
      <c r="M278" s="5"/>
    </row>
    <row r="279" spans="1:15" x14ac:dyDescent="0.25">
      <c r="A279" s="10"/>
      <c r="E279" s="31"/>
      <c r="F279" s="31"/>
      <c r="G279" s="9"/>
    </row>
    <row r="280" spans="1:15" ht="14.4" x14ac:dyDescent="0.3">
      <c r="A280" s="135" t="s">
        <v>223</v>
      </c>
      <c r="B280" s="136"/>
      <c r="C280" s="136"/>
      <c r="D280" s="136"/>
      <c r="E280" s="136"/>
      <c r="F280" s="136"/>
      <c r="G280" s="136"/>
      <c r="H280" s="137"/>
      <c r="I280" s="137"/>
      <c r="J280" s="137"/>
      <c r="K280" s="137"/>
      <c r="L280" s="137"/>
      <c r="M280" s="137"/>
      <c r="N280" s="138"/>
      <c r="O280" s="138"/>
    </row>
    <row r="281" spans="1:15" ht="14.4" x14ac:dyDescent="0.3">
      <c r="A281" s="135" t="s">
        <v>235</v>
      </c>
      <c r="B281" s="136"/>
      <c r="C281" s="136"/>
      <c r="D281" s="136"/>
      <c r="E281" s="136"/>
      <c r="F281" s="136"/>
      <c r="G281" s="136"/>
      <c r="H281" s="137"/>
      <c r="I281" s="137"/>
      <c r="J281" s="137"/>
      <c r="K281" s="137"/>
      <c r="L281" s="137"/>
      <c r="M281" s="137"/>
      <c r="N281" s="138"/>
      <c r="O281" s="138"/>
    </row>
    <row r="282" spans="1:15" ht="8.4" customHeight="1" x14ac:dyDescent="0.25"/>
    <row r="283" spans="1:15" x14ac:dyDescent="0.25">
      <c r="A283" s="1" t="s">
        <v>9</v>
      </c>
      <c r="C283" s="4">
        <v>14</v>
      </c>
      <c r="D283" s="4">
        <v>66</v>
      </c>
      <c r="E283" s="4">
        <v>569</v>
      </c>
      <c r="F283" s="4">
        <v>81</v>
      </c>
      <c r="G283" s="4">
        <v>271</v>
      </c>
      <c r="H283" s="4">
        <v>32</v>
      </c>
      <c r="I283" s="4">
        <v>0</v>
      </c>
      <c r="J283" s="4">
        <v>-171</v>
      </c>
      <c r="K283" s="4">
        <v>8026</v>
      </c>
      <c r="L283" s="4">
        <v>1436</v>
      </c>
      <c r="M283" s="4">
        <v>4908</v>
      </c>
      <c r="N283" s="4">
        <v>4908</v>
      </c>
      <c r="O283" s="4">
        <v>4908</v>
      </c>
    </row>
    <row r="284" spans="1:15" x14ac:dyDescent="0.25">
      <c r="A284" s="1" t="s">
        <v>10</v>
      </c>
      <c r="C284" s="1">
        <v>8</v>
      </c>
      <c r="D284" s="1">
        <v>129</v>
      </c>
      <c r="E284" s="5">
        <v>0</v>
      </c>
      <c r="F284" s="5">
        <v>243</v>
      </c>
      <c r="G284" s="5">
        <v>315</v>
      </c>
      <c r="H284" s="5">
        <v>350</v>
      </c>
      <c r="I284" s="5">
        <v>0</v>
      </c>
      <c r="J284" s="5">
        <v>342</v>
      </c>
      <c r="K284" s="5">
        <v>2877</v>
      </c>
      <c r="L284" s="5">
        <v>4253</v>
      </c>
      <c r="M284" s="5">
        <v>2354</v>
      </c>
      <c r="N284" s="5">
        <v>2354</v>
      </c>
      <c r="O284" s="5">
        <v>2354</v>
      </c>
    </row>
    <row r="285" spans="1:15" x14ac:dyDescent="0.25">
      <c r="A285" s="1" t="s">
        <v>11</v>
      </c>
      <c r="C285" s="1">
        <v>693</v>
      </c>
      <c r="D285" s="1">
        <v>352</v>
      </c>
      <c r="E285" s="5">
        <v>407</v>
      </c>
      <c r="F285" s="5">
        <v>989</v>
      </c>
      <c r="G285" s="5">
        <v>604</v>
      </c>
      <c r="H285" s="5">
        <v>401</v>
      </c>
      <c r="I285" s="5">
        <v>301</v>
      </c>
      <c r="J285" s="5">
        <v>509</v>
      </c>
      <c r="K285" s="5">
        <v>3228</v>
      </c>
      <c r="L285" s="5">
        <v>1994</v>
      </c>
      <c r="M285" s="5">
        <v>3756</v>
      </c>
      <c r="N285" s="5">
        <v>3756</v>
      </c>
      <c r="O285" s="5">
        <v>3756</v>
      </c>
    </row>
    <row r="286" spans="1:15" x14ac:dyDescent="0.25">
      <c r="A286" s="1" t="s">
        <v>12</v>
      </c>
      <c r="C286" s="5">
        <v>1453</v>
      </c>
      <c r="D286" s="5">
        <v>112</v>
      </c>
      <c r="E286" s="5">
        <v>1113</v>
      </c>
      <c r="F286" s="5">
        <v>1574</v>
      </c>
      <c r="G286" s="5">
        <v>1396</v>
      </c>
      <c r="H286" s="5">
        <v>1424</v>
      </c>
      <c r="I286" s="5">
        <v>1710</v>
      </c>
      <c r="J286" s="5">
        <v>933</v>
      </c>
      <c r="K286" s="5">
        <v>4021</v>
      </c>
      <c r="L286" s="121">
        <v>3465</v>
      </c>
      <c r="M286" s="5">
        <v>6793</v>
      </c>
      <c r="N286" s="5">
        <v>6793</v>
      </c>
      <c r="O286" s="5">
        <v>6793</v>
      </c>
    </row>
    <row r="287" spans="1:15" x14ac:dyDescent="0.25">
      <c r="A287" s="1" t="s">
        <v>13</v>
      </c>
      <c r="C287" s="1">
        <v>0</v>
      </c>
      <c r="D287" s="1">
        <v>535</v>
      </c>
      <c r="E287" s="5">
        <v>-401</v>
      </c>
      <c r="F287" s="5">
        <v>155</v>
      </c>
      <c r="G287" s="5">
        <v>145</v>
      </c>
      <c r="H287" s="5">
        <v>28</v>
      </c>
      <c r="I287" s="5">
        <v>0</v>
      </c>
      <c r="J287" s="5">
        <v>-64</v>
      </c>
      <c r="K287" s="5">
        <v>4831</v>
      </c>
      <c r="L287" s="5">
        <v>2892</v>
      </c>
      <c r="M287" s="5">
        <v>2892</v>
      </c>
      <c r="N287" s="5">
        <v>2892</v>
      </c>
      <c r="O287" s="5">
        <v>2892</v>
      </c>
    </row>
    <row r="288" spans="1:15" x14ac:dyDescent="0.25">
      <c r="A288" s="1" t="s">
        <v>14</v>
      </c>
      <c r="C288" s="1">
        <v>0</v>
      </c>
      <c r="D288" s="1">
        <v>52</v>
      </c>
      <c r="E288" s="5">
        <v>8</v>
      </c>
      <c r="F288" s="5">
        <v>0</v>
      </c>
      <c r="G288" s="5">
        <v>0</v>
      </c>
      <c r="H288" s="5">
        <v>0</v>
      </c>
      <c r="I288" s="5">
        <v>0</v>
      </c>
      <c r="J288" s="5">
        <v>0</v>
      </c>
      <c r="K288" s="5">
        <v>303</v>
      </c>
      <c r="L288" s="5">
        <v>201</v>
      </c>
      <c r="M288" s="5">
        <v>201</v>
      </c>
      <c r="N288" s="5">
        <v>201</v>
      </c>
      <c r="O288" s="5">
        <v>201</v>
      </c>
    </row>
    <row r="289" spans="1:15" x14ac:dyDescent="0.25">
      <c r="A289" s="1" t="s">
        <v>15</v>
      </c>
      <c r="C289" s="1">
        <v>21</v>
      </c>
      <c r="D289" s="1">
        <v>130</v>
      </c>
      <c r="E289" s="5">
        <v>441</v>
      </c>
      <c r="F289" s="5">
        <v>363</v>
      </c>
      <c r="G289" s="5">
        <v>84</v>
      </c>
      <c r="H289" s="5">
        <v>220</v>
      </c>
      <c r="I289" s="5">
        <v>581</v>
      </c>
      <c r="J289" s="5">
        <v>0</v>
      </c>
      <c r="K289" s="5">
        <v>313</v>
      </c>
      <c r="L289" s="5">
        <v>1179</v>
      </c>
      <c r="M289" s="5">
        <v>1179</v>
      </c>
      <c r="N289" s="5">
        <v>1179</v>
      </c>
      <c r="O289" s="5">
        <v>1179</v>
      </c>
    </row>
    <row r="290" spans="1:15" x14ac:dyDescent="0.25">
      <c r="A290" s="1" t="s">
        <v>16</v>
      </c>
      <c r="C290" s="1">
        <v>28</v>
      </c>
      <c r="D290" s="1">
        <v>17</v>
      </c>
      <c r="E290" s="5">
        <v>0</v>
      </c>
      <c r="F290" s="5">
        <v>23</v>
      </c>
      <c r="G290" s="5">
        <v>44</v>
      </c>
      <c r="H290" s="5">
        <v>0</v>
      </c>
      <c r="I290" s="5">
        <v>0</v>
      </c>
      <c r="J290" s="5">
        <v>0</v>
      </c>
      <c r="K290" s="5">
        <v>806</v>
      </c>
      <c r="L290" s="5">
        <v>492</v>
      </c>
      <c r="M290" s="5">
        <v>492</v>
      </c>
      <c r="N290" s="5">
        <v>492</v>
      </c>
      <c r="O290" s="5">
        <v>492</v>
      </c>
    </row>
    <row r="291" spans="1:15" x14ac:dyDescent="0.25">
      <c r="A291" s="1" t="s">
        <v>17</v>
      </c>
      <c r="C291" s="1">
        <v>0</v>
      </c>
      <c r="D291" s="11">
        <v>658</v>
      </c>
      <c r="E291" s="5">
        <v>14</v>
      </c>
      <c r="F291" s="5">
        <v>-4502</v>
      </c>
      <c r="G291" s="5">
        <v>0</v>
      </c>
      <c r="H291" s="5">
        <v>0</v>
      </c>
      <c r="I291" s="5">
        <v>0</v>
      </c>
      <c r="J291" s="5">
        <v>599</v>
      </c>
      <c r="K291" s="5">
        <v>107</v>
      </c>
      <c r="L291" s="5">
        <v>871</v>
      </c>
      <c r="M291" s="5">
        <v>871</v>
      </c>
      <c r="N291" s="5">
        <v>871</v>
      </c>
      <c r="O291" s="5">
        <v>871</v>
      </c>
    </row>
    <row r="292" spans="1:15" x14ac:dyDescent="0.25">
      <c r="A292" s="1" t="s">
        <v>18</v>
      </c>
      <c r="C292" s="5">
        <v>0</v>
      </c>
      <c r="D292" s="5">
        <v>-2715</v>
      </c>
      <c r="E292" s="5">
        <v>0</v>
      </c>
      <c r="F292" s="5">
        <v>0</v>
      </c>
      <c r="G292" s="5">
        <v>0</v>
      </c>
      <c r="H292" s="5">
        <v>37</v>
      </c>
      <c r="I292" s="5">
        <v>0</v>
      </c>
      <c r="J292" s="5">
        <v>126</v>
      </c>
      <c r="K292" s="5">
        <v>14</v>
      </c>
      <c r="L292" s="5">
        <v>112</v>
      </c>
      <c r="M292" s="5">
        <v>112</v>
      </c>
      <c r="N292" s="5">
        <v>112</v>
      </c>
      <c r="O292" s="5">
        <v>112</v>
      </c>
    </row>
    <row r="293" spans="1:15" x14ac:dyDescent="0.25">
      <c r="A293" s="1" t="s">
        <v>19</v>
      </c>
      <c r="C293" s="5">
        <v>1081.47</v>
      </c>
      <c r="D293" s="5">
        <v>2126</v>
      </c>
      <c r="E293" s="5">
        <v>403</v>
      </c>
      <c r="F293" s="5">
        <v>0</v>
      </c>
      <c r="G293" s="5">
        <v>0</v>
      </c>
      <c r="H293" s="5">
        <v>0</v>
      </c>
      <c r="I293" s="5">
        <v>0</v>
      </c>
      <c r="J293" s="5">
        <v>232</v>
      </c>
      <c r="K293" s="5">
        <v>523</v>
      </c>
      <c r="L293" s="5">
        <v>1816</v>
      </c>
      <c r="M293" s="5">
        <v>1816</v>
      </c>
      <c r="N293" s="5">
        <v>1816</v>
      </c>
      <c r="O293" s="5">
        <v>1816</v>
      </c>
    </row>
    <row r="294" spans="1:15" x14ac:dyDescent="0.25">
      <c r="A294" s="1" t="s">
        <v>20</v>
      </c>
      <c r="C294" s="5">
        <v>16</v>
      </c>
      <c r="D294" s="1">
        <v>198</v>
      </c>
      <c r="E294" s="5">
        <v>45</v>
      </c>
      <c r="F294" s="5">
        <v>0</v>
      </c>
      <c r="G294" s="5">
        <v>0</v>
      </c>
      <c r="H294" s="5">
        <v>0</v>
      </c>
      <c r="I294" s="5">
        <v>0</v>
      </c>
      <c r="J294" s="5">
        <v>4751</v>
      </c>
      <c r="K294" s="5">
        <v>1740</v>
      </c>
      <c r="L294" s="5">
        <v>3724</v>
      </c>
      <c r="M294" s="5">
        <v>3724</v>
      </c>
      <c r="N294" s="5">
        <v>3724</v>
      </c>
      <c r="O294" s="5">
        <v>3724</v>
      </c>
    </row>
    <row r="295" spans="1:15" ht="8.4" customHeight="1" x14ac:dyDescent="0.25"/>
    <row r="296" spans="1:15" x14ac:dyDescent="0.25">
      <c r="A296" s="1" t="s">
        <v>21</v>
      </c>
      <c r="C296" s="5">
        <f t="shared" ref="C296:I296" si="15">SUM(C283:C295)</f>
        <v>3314.4700000000003</v>
      </c>
      <c r="D296" s="5">
        <f t="shared" si="15"/>
        <v>1660</v>
      </c>
      <c r="E296" s="5">
        <f t="shared" si="15"/>
        <v>2599</v>
      </c>
      <c r="F296" s="5">
        <f t="shared" si="15"/>
        <v>-1074</v>
      </c>
      <c r="G296" s="5">
        <f t="shared" si="15"/>
        <v>2859</v>
      </c>
      <c r="H296" s="5">
        <f t="shared" si="15"/>
        <v>2492</v>
      </c>
      <c r="I296" s="5">
        <f t="shared" si="15"/>
        <v>2592</v>
      </c>
      <c r="J296" s="5">
        <f t="shared" ref="J296:O296" si="16">SUM(J283:J294)</f>
        <v>7257</v>
      </c>
      <c r="K296" s="5">
        <f t="shared" si="16"/>
        <v>26789</v>
      </c>
      <c r="L296" s="5">
        <f t="shared" si="16"/>
        <v>22435</v>
      </c>
      <c r="M296" s="5">
        <f t="shared" si="16"/>
        <v>29098</v>
      </c>
      <c r="N296" s="5">
        <f t="shared" si="16"/>
        <v>29098</v>
      </c>
      <c r="O296" s="5">
        <f t="shared" si="16"/>
        <v>29098</v>
      </c>
    </row>
    <row r="297" spans="1:15" x14ac:dyDescent="0.25">
      <c r="A297" s="10" t="s">
        <v>227</v>
      </c>
      <c r="C297" s="5"/>
      <c r="D297" s="5"/>
      <c r="E297" s="5"/>
      <c r="F297" s="5"/>
      <c r="G297" s="5"/>
    </row>
    <row r="298" spans="1:15" x14ac:dyDescent="0.25">
      <c r="A298" s="7"/>
      <c r="C298" s="5"/>
      <c r="D298" s="5"/>
      <c r="E298" s="5"/>
      <c r="F298" s="5"/>
      <c r="G298" s="5"/>
    </row>
    <row r="299" spans="1:15" ht="14.4" x14ac:dyDescent="0.3">
      <c r="A299" s="136" t="s">
        <v>37</v>
      </c>
      <c r="B299" s="136"/>
      <c r="C299" s="136"/>
      <c r="D299" s="136"/>
      <c r="E299" s="136"/>
      <c r="F299" s="136"/>
      <c r="G299" s="136"/>
      <c r="H299" s="137"/>
      <c r="I299" s="137"/>
      <c r="J299" s="137"/>
      <c r="K299" s="137"/>
      <c r="L299" s="137"/>
      <c r="M299" s="137"/>
      <c r="N299" s="138"/>
      <c r="O299" s="138"/>
    </row>
    <row r="300" spans="1:15" ht="14.4" x14ac:dyDescent="0.3">
      <c r="A300" s="135" t="s">
        <v>140</v>
      </c>
      <c r="B300" s="136"/>
      <c r="C300" s="136"/>
      <c r="D300" s="136"/>
      <c r="E300" s="136"/>
      <c r="F300" s="136"/>
      <c r="G300" s="136"/>
      <c r="H300" s="137"/>
      <c r="I300" s="137"/>
      <c r="J300" s="137"/>
      <c r="K300" s="137"/>
      <c r="L300" s="137"/>
      <c r="M300" s="137"/>
      <c r="N300" s="138"/>
      <c r="O300" s="138"/>
    </row>
    <row r="301" spans="1:15" ht="8.4" customHeight="1" x14ac:dyDescent="0.25"/>
    <row r="302" spans="1:15" x14ac:dyDescent="0.25">
      <c r="A302" s="1" t="s">
        <v>9</v>
      </c>
      <c r="C302" s="4">
        <v>3671</v>
      </c>
      <c r="D302" s="4">
        <v>3791</v>
      </c>
      <c r="E302" s="4">
        <v>5344</v>
      </c>
      <c r="F302" s="4">
        <v>5922</v>
      </c>
      <c r="G302" s="4">
        <v>5137</v>
      </c>
      <c r="H302" s="24">
        <v>5793</v>
      </c>
      <c r="I302" s="24">
        <v>4834</v>
      </c>
      <c r="J302" s="24">
        <v>8732</v>
      </c>
      <c r="K302" s="24">
        <v>5342</v>
      </c>
      <c r="L302" s="24">
        <v>3484</v>
      </c>
      <c r="M302" s="24">
        <v>4716</v>
      </c>
      <c r="N302" s="24">
        <v>4864</v>
      </c>
      <c r="O302" s="24">
        <v>5016</v>
      </c>
    </row>
    <row r="303" spans="1:15" x14ac:dyDescent="0.25">
      <c r="A303" s="1" t="s">
        <v>10</v>
      </c>
      <c r="C303" s="5">
        <v>3815</v>
      </c>
      <c r="D303" s="5">
        <v>5346</v>
      </c>
      <c r="E303" s="5">
        <v>6135</v>
      </c>
      <c r="F303" s="5">
        <v>4876</v>
      </c>
      <c r="G303" s="5">
        <v>7493</v>
      </c>
      <c r="H303" s="20">
        <v>7154</v>
      </c>
      <c r="I303" s="20">
        <v>6499</v>
      </c>
      <c r="J303" s="20">
        <v>6660</v>
      </c>
      <c r="K303" s="20">
        <v>4248</v>
      </c>
      <c r="L303" s="20">
        <v>4960</v>
      </c>
      <c r="M303" s="20">
        <v>4828</v>
      </c>
      <c r="N303" s="20">
        <v>4979</v>
      </c>
      <c r="O303" s="20">
        <v>5135</v>
      </c>
    </row>
    <row r="304" spans="1:15" x14ac:dyDescent="0.25">
      <c r="A304" s="1" t="s">
        <v>11</v>
      </c>
      <c r="C304" s="5">
        <v>4441</v>
      </c>
      <c r="D304" s="5">
        <v>5723</v>
      </c>
      <c r="E304" s="5">
        <v>5998</v>
      </c>
      <c r="F304" s="5">
        <v>5798</v>
      </c>
      <c r="G304" s="5">
        <v>5465</v>
      </c>
      <c r="H304" s="20">
        <v>3982</v>
      </c>
      <c r="I304" s="20">
        <v>5549</v>
      </c>
      <c r="J304" s="20">
        <v>4662</v>
      </c>
      <c r="K304" s="20">
        <v>4565</v>
      </c>
      <c r="L304" s="20">
        <v>6278</v>
      </c>
      <c r="M304" s="20">
        <v>4433</v>
      </c>
      <c r="N304" s="20">
        <v>4571</v>
      </c>
      <c r="O304" s="20">
        <v>4714</v>
      </c>
    </row>
    <row r="305" spans="1:15" x14ac:dyDescent="0.25">
      <c r="A305" s="1" t="s">
        <v>12</v>
      </c>
      <c r="C305" s="5">
        <v>2536</v>
      </c>
      <c r="D305" s="5">
        <v>2960</v>
      </c>
      <c r="E305" s="5">
        <v>3641</v>
      </c>
      <c r="F305" s="5">
        <v>3157</v>
      </c>
      <c r="G305" s="5">
        <v>2875</v>
      </c>
      <c r="H305" s="20">
        <v>4173</v>
      </c>
      <c r="I305" s="20">
        <v>6226</v>
      </c>
      <c r="J305" s="20">
        <v>3408</v>
      </c>
      <c r="K305" s="20">
        <v>2600</v>
      </c>
      <c r="L305" s="120">
        <v>2871</v>
      </c>
      <c r="M305" s="20">
        <v>3410</v>
      </c>
      <c r="N305" s="20">
        <v>3516</v>
      </c>
      <c r="O305" s="20">
        <v>3626</v>
      </c>
    </row>
    <row r="306" spans="1:15" x14ac:dyDescent="0.25">
      <c r="A306" s="1" t="s">
        <v>13</v>
      </c>
      <c r="C306" s="5">
        <v>941</v>
      </c>
      <c r="D306" s="5">
        <v>2502</v>
      </c>
      <c r="E306" s="5">
        <v>1512</v>
      </c>
      <c r="F306" s="5">
        <v>2674</v>
      </c>
      <c r="G306" s="5">
        <v>1573</v>
      </c>
      <c r="H306" s="20">
        <v>371</v>
      </c>
      <c r="I306" s="20">
        <v>1161</v>
      </c>
      <c r="J306" s="20">
        <v>2448</v>
      </c>
      <c r="K306" s="20">
        <v>2435</v>
      </c>
      <c r="L306" s="20">
        <v>1355</v>
      </c>
      <c r="M306" s="20">
        <v>1398</v>
      </c>
      <c r="N306" s="20">
        <v>1442</v>
      </c>
      <c r="O306" s="20">
        <v>1487</v>
      </c>
    </row>
    <row r="307" spans="1:15" x14ac:dyDescent="0.25">
      <c r="A307" s="1" t="s">
        <v>14</v>
      </c>
      <c r="C307" s="5">
        <v>757</v>
      </c>
      <c r="D307" s="5">
        <v>1590</v>
      </c>
      <c r="E307" s="5">
        <v>1252</v>
      </c>
      <c r="F307" s="5">
        <v>893</v>
      </c>
      <c r="G307" s="5">
        <v>25839</v>
      </c>
      <c r="H307" s="20">
        <v>3181</v>
      </c>
      <c r="I307" s="20">
        <v>842</v>
      </c>
      <c r="J307" s="20">
        <v>2108</v>
      </c>
      <c r="K307" s="20">
        <v>728</v>
      </c>
      <c r="L307" s="20">
        <v>1378</v>
      </c>
      <c r="M307" s="20">
        <v>1421</v>
      </c>
      <c r="N307" s="20">
        <v>1466</v>
      </c>
      <c r="O307" s="20">
        <v>1512</v>
      </c>
    </row>
    <row r="308" spans="1:15" x14ac:dyDescent="0.25">
      <c r="A308" s="1" t="s">
        <v>15</v>
      </c>
      <c r="C308" s="5">
        <v>3262</v>
      </c>
      <c r="D308" s="5">
        <v>1624</v>
      </c>
      <c r="E308" s="5">
        <v>2334</v>
      </c>
      <c r="F308" s="5">
        <v>1260</v>
      </c>
      <c r="G308" s="5">
        <v>2328</v>
      </c>
      <c r="H308" s="20">
        <v>1513</v>
      </c>
      <c r="I308" s="20">
        <v>1375</v>
      </c>
      <c r="J308" s="20">
        <v>645</v>
      </c>
      <c r="K308" s="20">
        <v>544</v>
      </c>
      <c r="L308" s="20">
        <v>1511</v>
      </c>
      <c r="M308" s="20">
        <v>1558</v>
      </c>
      <c r="N308" s="20">
        <v>1606</v>
      </c>
      <c r="O308" s="20">
        <v>1657</v>
      </c>
    </row>
    <row r="309" spans="1:15" x14ac:dyDescent="0.25">
      <c r="A309" s="1" t="s">
        <v>16</v>
      </c>
      <c r="C309" s="5">
        <v>812</v>
      </c>
      <c r="D309" s="5">
        <v>1414</v>
      </c>
      <c r="E309" s="5">
        <v>2143</v>
      </c>
      <c r="F309" s="5">
        <v>1827</v>
      </c>
      <c r="G309" s="5">
        <v>-24326</v>
      </c>
      <c r="H309" s="20">
        <v>3041</v>
      </c>
      <c r="I309" s="20">
        <v>655</v>
      </c>
      <c r="J309" s="20">
        <v>1762</v>
      </c>
      <c r="K309" s="20">
        <v>1338</v>
      </c>
      <c r="L309" s="20">
        <v>1439</v>
      </c>
      <c r="M309" s="20">
        <v>1484</v>
      </c>
      <c r="N309" s="20">
        <v>1530</v>
      </c>
      <c r="O309" s="20">
        <v>1578</v>
      </c>
    </row>
    <row r="310" spans="1:15" x14ac:dyDescent="0.25">
      <c r="A310" s="1" t="s">
        <v>17</v>
      </c>
      <c r="C310" s="5">
        <v>1496</v>
      </c>
      <c r="D310" s="5">
        <v>2030</v>
      </c>
      <c r="E310" s="5">
        <v>2866</v>
      </c>
      <c r="F310" s="5">
        <v>1537</v>
      </c>
      <c r="G310" s="5">
        <v>1413</v>
      </c>
      <c r="H310" s="20">
        <v>2205</v>
      </c>
      <c r="I310" s="20">
        <v>4108</v>
      </c>
      <c r="J310" s="20">
        <v>167</v>
      </c>
      <c r="K310" s="20">
        <v>886</v>
      </c>
      <c r="L310" s="20">
        <v>1943</v>
      </c>
      <c r="M310" s="20">
        <v>2003</v>
      </c>
      <c r="N310" s="20">
        <v>2066</v>
      </c>
      <c r="O310" s="20">
        <v>2131</v>
      </c>
    </row>
    <row r="311" spans="1:15" x14ac:dyDescent="0.25">
      <c r="A311" s="1" t="s">
        <v>18</v>
      </c>
      <c r="C311" s="5">
        <v>4098</v>
      </c>
      <c r="D311" s="5">
        <v>5038</v>
      </c>
      <c r="E311" s="5">
        <v>3457</v>
      </c>
      <c r="F311" s="5">
        <v>2565</v>
      </c>
      <c r="G311" s="5">
        <v>4092</v>
      </c>
      <c r="H311" s="20">
        <v>5638</v>
      </c>
      <c r="I311" s="20">
        <v>2593</v>
      </c>
      <c r="J311" s="20">
        <v>3385</v>
      </c>
      <c r="K311" s="20">
        <v>2752</v>
      </c>
      <c r="L311" s="20">
        <v>3185</v>
      </c>
      <c r="M311" s="20">
        <v>3284</v>
      </c>
      <c r="N311" s="20">
        <v>3387</v>
      </c>
      <c r="O311" s="20">
        <v>3493</v>
      </c>
    </row>
    <row r="312" spans="1:15" x14ac:dyDescent="0.25">
      <c r="A312" s="1" t="s">
        <v>19</v>
      </c>
      <c r="C312" s="5">
        <v>4633.83</v>
      </c>
      <c r="D312" s="5">
        <v>5098</v>
      </c>
      <c r="E312" s="5">
        <v>5141</v>
      </c>
      <c r="F312" s="5">
        <v>6055</v>
      </c>
      <c r="G312" s="5">
        <v>5548</v>
      </c>
      <c r="H312" s="20">
        <v>6170</v>
      </c>
      <c r="I312" s="20">
        <v>4070</v>
      </c>
      <c r="J312" s="20">
        <v>6154</v>
      </c>
      <c r="K312" s="20">
        <v>5129</v>
      </c>
      <c r="L312" s="20">
        <v>4800</v>
      </c>
      <c r="M312" s="20">
        <v>4950</v>
      </c>
      <c r="N312" s="20">
        <v>5105</v>
      </c>
      <c r="O312" s="20">
        <v>5265</v>
      </c>
    </row>
    <row r="313" spans="1:15" x14ac:dyDescent="0.25">
      <c r="A313" s="1" t="s">
        <v>20</v>
      </c>
      <c r="C313" s="5">
        <v>4289</v>
      </c>
      <c r="D313" s="5">
        <v>5200</v>
      </c>
      <c r="E313" s="5">
        <v>4749</v>
      </c>
      <c r="F313" s="5">
        <v>6319</v>
      </c>
      <c r="G313" s="5">
        <v>6699</v>
      </c>
      <c r="H313" s="20">
        <v>6538</v>
      </c>
      <c r="I313" s="20">
        <v>4763</v>
      </c>
      <c r="J313" s="20">
        <v>5482</v>
      </c>
      <c r="K313" s="20">
        <v>5218</v>
      </c>
      <c r="L313" s="20">
        <v>4433</v>
      </c>
      <c r="M313" s="20">
        <v>4572</v>
      </c>
      <c r="N313" s="20">
        <v>4715</v>
      </c>
      <c r="O313" s="20">
        <v>4862</v>
      </c>
    </row>
    <row r="314" spans="1:15" ht="8.4" customHeight="1" x14ac:dyDescent="0.25"/>
    <row r="315" spans="1:15" x14ac:dyDescent="0.25">
      <c r="A315" s="1" t="s">
        <v>21</v>
      </c>
      <c r="C315" s="31">
        <f t="shared" ref="C315:G315" si="17">SUM(C302:C314)</f>
        <v>34751.83</v>
      </c>
      <c r="D315" s="31">
        <f t="shared" si="17"/>
        <v>42316</v>
      </c>
      <c r="E315" s="31">
        <f t="shared" si="17"/>
        <v>44572</v>
      </c>
      <c r="F315" s="31">
        <f t="shared" si="17"/>
        <v>42883</v>
      </c>
      <c r="G315" s="31">
        <f t="shared" si="17"/>
        <v>44136</v>
      </c>
      <c r="H315" s="31">
        <f t="shared" ref="H315:M315" si="18">SUM(H302:H313)</f>
        <v>49759</v>
      </c>
      <c r="I315" s="31">
        <f t="shared" si="18"/>
        <v>42675</v>
      </c>
      <c r="J315" s="31">
        <f t="shared" si="18"/>
        <v>45613</v>
      </c>
      <c r="K315" s="31">
        <f t="shared" si="18"/>
        <v>35785</v>
      </c>
      <c r="L315" s="31">
        <f t="shared" si="18"/>
        <v>37637</v>
      </c>
      <c r="M315" s="31">
        <f t="shared" si="18"/>
        <v>38057</v>
      </c>
      <c r="N315" s="31">
        <f>SUM(N302:N313)</f>
        <v>39247</v>
      </c>
      <c r="O315" s="31">
        <f>SUM(O302:O313)</f>
        <v>40476</v>
      </c>
    </row>
    <row r="316" spans="1:15" x14ac:dyDescent="0.25">
      <c r="A316" s="7" t="s">
        <v>157</v>
      </c>
    </row>
    <row r="317" spans="1:15" x14ac:dyDescent="0.25">
      <c r="A317" s="7"/>
      <c r="G317" s="8"/>
    </row>
    <row r="318" spans="1:15" ht="14.4" x14ac:dyDescent="0.3">
      <c r="A318" s="135" t="s">
        <v>155</v>
      </c>
      <c r="B318" s="136"/>
      <c r="C318" s="136"/>
      <c r="D318" s="136"/>
      <c r="E318" s="136"/>
      <c r="F318" s="136"/>
      <c r="G318" s="136"/>
      <c r="H318" s="137"/>
      <c r="I318" s="137"/>
      <c r="J318" s="137"/>
      <c r="K318" s="137"/>
      <c r="L318" s="137"/>
      <c r="M318" s="137"/>
      <c r="N318" s="138"/>
      <c r="O318" s="138"/>
    </row>
    <row r="319" spans="1:15" ht="14.4" x14ac:dyDescent="0.3">
      <c r="A319" s="135" t="s">
        <v>156</v>
      </c>
      <c r="B319" s="136"/>
      <c r="C319" s="136"/>
      <c r="D319" s="136"/>
      <c r="E319" s="136"/>
      <c r="F319" s="136"/>
      <c r="G319" s="136"/>
      <c r="H319" s="137"/>
      <c r="I319" s="137"/>
      <c r="J319" s="137"/>
      <c r="K319" s="137"/>
      <c r="L319" s="137"/>
      <c r="M319" s="137"/>
      <c r="N319" s="138"/>
      <c r="O319" s="138"/>
    </row>
    <row r="320" spans="1:15" ht="8.4" customHeight="1" x14ac:dyDescent="0.25"/>
    <row r="321" spans="1:15" x14ac:dyDescent="0.25">
      <c r="A321" s="1" t="s">
        <v>9</v>
      </c>
      <c r="C321" s="4"/>
      <c r="D321" s="4"/>
      <c r="E321" s="4"/>
      <c r="F321" s="4"/>
      <c r="G321" s="32"/>
      <c r="H321" s="32">
        <v>-53</v>
      </c>
      <c r="I321" s="32">
        <v>0</v>
      </c>
      <c r="J321" s="32">
        <v>0</v>
      </c>
      <c r="K321" s="32">
        <v>29226</v>
      </c>
      <c r="L321" s="32">
        <v>6185</v>
      </c>
      <c r="M321" s="32">
        <v>7237</v>
      </c>
      <c r="N321" s="32">
        <v>7237</v>
      </c>
      <c r="O321" s="32">
        <v>7237</v>
      </c>
    </row>
    <row r="322" spans="1:15" x14ac:dyDescent="0.25">
      <c r="A322" s="1" t="s">
        <v>10</v>
      </c>
      <c r="C322" s="5"/>
      <c r="D322" s="5"/>
      <c r="E322" s="5"/>
      <c r="F322" s="5"/>
      <c r="G322" s="33"/>
      <c r="H322" s="33">
        <v>652</v>
      </c>
      <c r="I322" s="33">
        <v>1235</v>
      </c>
      <c r="J322" s="33">
        <v>274</v>
      </c>
      <c r="K322" s="33">
        <v>1902</v>
      </c>
      <c r="L322" s="33">
        <v>146</v>
      </c>
      <c r="M322" s="33">
        <v>1008</v>
      </c>
      <c r="N322" s="33">
        <v>1008</v>
      </c>
      <c r="O322" s="33">
        <v>1008</v>
      </c>
    </row>
    <row r="323" spans="1:15" x14ac:dyDescent="0.25">
      <c r="A323" s="1" t="s">
        <v>11</v>
      </c>
      <c r="C323" s="5"/>
      <c r="D323" s="5"/>
      <c r="E323" s="5"/>
      <c r="F323" s="5"/>
      <c r="G323" s="33"/>
      <c r="H323" s="33">
        <v>591</v>
      </c>
      <c r="I323" s="33">
        <v>1354</v>
      </c>
      <c r="J323" s="33">
        <v>384</v>
      </c>
      <c r="K323" s="33">
        <v>1042</v>
      </c>
      <c r="L323" s="33">
        <v>31</v>
      </c>
      <c r="M323" s="33">
        <v>836</v>
      </c>
      <c r="N323" s="33">
        <v>836</v>
      </c>
      <c r="O323" s="33">
        <v>836</v>
      </c>
    </row>
    <row r="324" spans="1:15" ht="14.4" x14ac:dyDescent="0.3">
      <c r="A324" s="1" t="s">
        <v>12</v>
      </c>
      <c r="C324" s="5"/>
      <c r="D324" s="5"/>
      <c r="E324" s="5"/>
      <c r="F324" s="5"/>
      <c r="G324" s="45"/>
      <c r="H324" s="33">
        <v>277</v>
      </c>
      <c r="I324" s="33">
        <v>33</v>
      </c>
      <c r="J324" s="33">
        <v>152</v>
      </c>
      <c r="K324" s="33">
        <v>1892</v>
      </c>
      <c r="L324" s="123">
        <v>0</v>
      </c>
      <c r="M324" s="33">
        <v>584</v>
      </c>
      <c r="N324" s="33">
        <v>584</v>
      </c>
      <c r="O324" s="33">
        <v>584</v>
      </c>
    </row>
    <row r="325" spans="1:15" x14ac:dyDescent="0.25">
      <c r="A325" s="1" t="s">
        <v>13</v>
      </c>
      <c r="C325" s="5"/>
      <c r="D325" s="5"/>
      <c r="E325" s="5"/>
      <c r="F325" s="5"/>
      <c r="G325" s="33">
        <v>0</v>
      </c>
      <c r="H325" s="33">
        <v>63</v>
      </c>
      <c r="I325" s="33">
        <v>64</v>
      </c>
      <c r="J325" s="33">
        <v>232</v>
      </c>
      <c r="K325" s="33">
        <v>1927</v>
      </c>
      <c r="L325" s="33">
        <v>567</v>
      </c>
      <c r="M325" s="33">
        <v>567</v>
      </c>
      <c r="N325" s="33">
        <v>567</v>
      </c>
      <c r="O325" s="33">
        <v>567</v>
      </c>
    </row>
    <row r="326" spans="1:15" x14ac:dyDescent="0.25">
      <c r="A326" s="1" t="s">
        <v>14</v>
      </c>
      <c r="C326" s="5"/>
      <c r="D326" s="5"/>
      <c r="E326" s="5"/>
      <c r="F326" s="5"/>
      <c r="G326" s="33">
        <v>0</v>
      </c>
      <c r="H326" s="33">
        <v>533</v>
      </c>
      <c r="I326" s="33">
        <v>234</v>
      </c>
      <c r="J326" s="33">
        <v>114</v>
      </c>
      <c r="K326" s="33">
        <v>174</v>
      </c>
      <c r="L326" s="33">
        <v>262</v>
      </c>
      <c r="M326" s="33">
        <v>262</v>
      </c>
      <c r="N326" s="33">
        <v>262</v>
      </c>
      <c r="O326" s="33">
        <v>262</v>
      </c>
    </row>
    <row r="327" spans="1:15" x14ac:dyDescent="0.25">
      <c r="A327" s="1" t="s">
        <v>15</v>
      </c>
      <c r="C327" s="5"/>
      <c r="D327" s="5"/>
      <c r="E327" s="5"/>
      <c r="F327" s="5"/>
      <c r="G327" s="33">
        <v>0</v>
      </c>
      <c r="H327" s="33">
        <v>187</v>
      </c>
      <c r="I327" s="33">
        <v>0</v>
      </c>
      <c r="J327" s="33">
        <v>84</v>
      </c>
      <c r="K327" s="33">
        <v>107</v>
      </c>
      <c r="L327" s="33">
        <v>94</v>
      </c>
      <c r="M327" s="33">
        <v>94</v>
      </c>
      <c r="N327" s="33">
        <v>94</v>
      </c>
      <c r="O327" s="33">
        <v>94</v>
      </c>
    </row>
    <row r="328" spans="1:15" x14ac:dyDescent="0.25">
      <c r="A328" s="1" t="s">
        <v>16</v>
      </c>
      <c r="C328" s="5"/>
      <c r="D328" s="5"/>
      <c r="E328" s="5"/>
      <c r="F328" s="5"/>
      <c r="G328" s="33">
        <v>0</v>
      </c>
      <c r="H328" s="33">
        <v>1097</v>
      </c>
      <c r="I328" s="33">
        <v>467</v>
      </c>
      <c r="J328" s="33">
        <v>912</v>
      </c>
      <c r="K328" s="33">
        <v>163</v>
      </c>
      <c r="L328" s="33">
        <v>655</v>
      </c>
      <c r="M328" s="33">
        <v>655</v>
      </c>
      <c r="N328" s="33">
        <v>655</v>
      </c>
      <c r="O328" s="33">
        <v>655</v>
      </c>
    </row>
    <row r="329" spans="1:15" x14ac:dyDescent="0.25">
      <c r="A329" s="1" t="s">
        <v>17</v>
      </c>
      <c r="C329" s="5"/>
      <c r="D329" s="5"/>
      <c r="E329" s="5"/>
      <c r="F329" s="5"/>
      <c r="G329" s="33">
        <v>785</v>
      </c>
      <c r="H329" s="33">
        <v>672</v>
      </c>
      <c r="I329" s="33">
        <v>321</v>
      </c>
      <c r="J329" s="33">
        <v>-33</v>
      </c>
      <c r="K329" s="33">
        <v>0</v>
      </c>
      <c r="L329" s="33">
        <v>238</v>
      </c>
      <c r="M329" s="33">
        <v>238</v>
      </c>
      <c r="N329" s="33">
        <v>238</v>
      </c>
      <c r="O329" s="33">
        <v>238</v>
      </c>
    </row>
    <row r="330" spans="1:15" x14ac:dyDescent="0.25">
      <c r="A330" s="1" t="s">
        <v>18</v>
      </c>
      <c r="C330" s="5"/>
      <c r="D330" s="5"/>
      <c r="E330" s="5"/>
      <c r="F330" s="5"/>
      <c r="G330" s="33">
        <v>7498</v>
      </c>
      <c r="H330" s="33">
        <v>13514</v>
      </c>
      <c r="I330" s="33">
        <v>12246</v>
      </c>
      <c r="J330" s="33">
        <v>9011</v>
      </c>
      <c r="K330" s="33">
        <v>82106</v>
      </c>
      <c r="L330" s="33">
        <v>28993</v>
      </c>
      <c r="M330" s="33">
        <v>28993</v>
      </c>
      <c r="N330" s="33">
        <v>28993</v>
      </c>
      <c r="O330" s="33">
        <v>28993</v>
      </c>
    </row>
    <row r="331" spans="1:15" x14ac:dyDescent="0.25">
      <c r="A331" s="1" t="s">
        <v>19</v>
      </c>
      <c r="C331" s="5"/>
      <c r="D331" s="5"/>
      <c r="E331" s="5"/>
      <c r="F331" s="5"/>
      <c r="G331" s="33">
        <v>93627</v>
      </c>
      <c r="H331" s="33">
        <v>68735</v>
      </c>
      <c r="I331" s="33">
        <v>64450</v>
      </c>
      <c r="J331" s="33">
        <v>70616</v>
      </c>
      <c r="K331" s="33">
        <v>16022</v>
      </c>
      <c r="L331" s="33">
        <v>54531</v>
      </c>
      <c r="M331" s="33">
        <v>54531</v>
      </c>
      <c r="N331" s="33">
        <v>54531</v>
      </c>
      <c r="O331" s="33">
        <v>54531</v>
      </c>
    </row>
    <row r="332" spans="1:15" x14ac:dyDescent="0.25">
      <c r="A332" s="1" t="s">
        <v>20</v>
      </c>
      <c r="C332" s="5"/>
      <c r="D332" s="5"/>
      <c r="E332" s="5"/>
      <c r="F332" s="5"/>
      <c r="G332" s="33">
        <v>16328.67</v>
      </c>
      <c r="H332" s="33">
        <v>31563</v>
      </c>
      <c r="I332" s="33">
        <v>23456</v>
      </c>
      <c r="J332" s="33">
        <v>3944</v>
      </c>
      <c r="K332" s="33">
        <v>5713</v>
      </c>
      <c r="L332" s="33">
        <v>16044</v>
      </c>
      <c r="M332" s="33">
        <v>16044</v>
      </c>
      <c r="N332" s="33">
        <v>16044</v>
      </c>
      <c r="O332" s="33">
        <v>16044</v>
      </c>
    </row>
    <row r="333" spans="1:15" ht="8.4" customHeight="1" x14ac:dyDescent="0.3">
      <c r="G333" s="45"/>
      <c r="H333" s="45"/>
      <c r="I333" s="45"/>
      <c r="J333" s="45"/>
      <c r="K333" s="45"/>
    </row>
    <row r="334" spans="1:15" x14ac:dyDescent="0.25">
      <c r="A334" s="1" t="s">
        <v>21</v>
      </c>
      <c r="C334" s="31">
        <f t="shared" ref="C334:F334" si="19">SUM(C321:C333)</f>
        <v>0</v>
      </c>
      <c r="D334" s="31">
        <f t="shared" si="19"/>
        <v>0</v>
      </c>
      <c r="E334" s="31">
        <f t="shared" si="19"/>
        <v>0</v>
      </c>
      <c r="F334" s="31">
        <f t="shared" si="19"/>
        <v>0</v>
      </c>
      <c r="G334" s="33">
        <f t="shared" ref="G334:J334" si="20">SUM(G321:G332)</f>
        <v>118238.67</v>
      </c>
      <c r="H334" s="33">
        <f t="shared" si="20"/>
        <v>117831</v>
      </c>
      <c r="I334" s="33">
        <f t="shared" si="20"/>
        <v>103860</v>
      </c>
      <c r="J334" s="33">
        <f t="shared" si="20"/>
        <v>85690</v>
      </c>
      <c r="K334" s="33">
        <f>SUM(K321:K332)</f>
        <v>140274</v>
      </c>
      <c r="L334" s="33">
        <f>SUM(L321:L332)</f>
        <v>107746</v>
      </c>
      <c r="M334" s="33">
        <f>SUM(M321:M332)</f>
        <v>111049</v>
      </c>
      <c r="N334" s="33">
        <f>SUM(N321:N332)</f>
        <v>111049</v>
      </c>
      <c r="O334" s="33">
        <f>SUM(O321:O332)</f>
        <v>111049</v>
      </c>
    </row>
    <row r="335" spans="1:15" x14ac:dyDescent="0.25">
      <c r="A335" s="6"/>
    </row>
  </sheetData>
  <mergeCells count="3684">
    <mergeCell ref="A276:O276"/>
    <mergeCell ref="A198:O198"/>
    <mergeCell ref="WMP122:WMX122"/>
    <mergeCell ref="WMY122:WNG122"/>
    <mergeCell ref="WNH122:WNP122"/>
    <mergeCell ref="WNQ122:WNY122"/>
    <mergeCell ref="WNZ122:WOH122"/>
    <mergeCell ref="WKW122:WLE122"/>
    <mergeCell ref="WLF122:WLN122"/>
    <mergeCell ref="WLO122:WLW122"/>
    <mergeCell ref="WLX122:WMF122"/>
    <mergeCell ref="WMG122:WMO122"/>
    <mergeCell ref="WJD122:WJL122"/>
    <mergeCell ref="WTN122:WTV122"/>
    <mergeCell ref="XDX122:XEF122"/>
    <mergeCell ref="XEG122:XEO122"/>
    <mergeCell ref="WHK122:WHS122"/>
    <mergeCell ref="WHT122:WIB122"/>
    <mergeCell ref="WIC122:WIK122"/>
    <mergeCell ref="WIL122:WIT122"/>
    <mergeCell ref="WIU122:WJC122"/>
    <mergeCell ref="WFR122:WFZ122"/>
    <mergeCell ref="WGA122:WGI122"/>
    <mergeCell ref="WGJ122:WGR122"/>
    <mergeCell ref="WGS122:WHA122"/>
    <mergeCell ref="WHB122:WHJ122"/>
    <mergeCell ref="WDY122:WEG122"/>
    <mergeCell ref="WEH122:WEP122"/>
    <mergeCell ref="WEQ122:WEY122"/>
    <mergeCell ref="WEZ122:WFH122"/>
    <mergeCell ref="WFI122:WFQ122"/>
    <mergeCell ref="WRU122:WSC122"/>
    <mergeCell ref="XEY122:XFB122"/>
    <mergeCell ref="XCE122:XCM122"/>
    <mergeCell ref="XCN122:XCV122"/>
    <mergeCell ref="XCW122:XDE122"/>
    <mergeCell ref="XDF122:XDN122"/>
    <mergeCell ref="XDO122:XDW122"/>
    <mergeCell ref="XAL122:XAT122"/>
    <mergeCell ref="XAU122:XBC122"/>
    <mergeCell ref="XBD122:XBL122"/>
    <mergeCell ref="XBM122:XBU122"/>
    <mergeCell ref="XBV122:XCD122"/>
    <mergeCell ref="WYS122:WZA122"/>
    <mergeCell ref="WZB122:WZJ122"/>
    <mergeCell ref="WZK122:WZS122"/>
    <mergeCell ref="WZT122:XAB122"/>
    <mergeCell ref="XAC122:XAK122"/>
    <mergeCell ref="WTW122:WUE122"/>
    <mergeCell ref="WUF122:WUN122"/>
    <mergeCell ref="WUO122:WUW122"/>
    <mergeCell ref="WUX122:WVF122"/>
    <mergeCell ref="WWZ122:WXH122"/>
    <mergeCell ref="WXI122:WXQ122"/>
    <mergeCell ref="WXR122:WXZ122"/>
    <mergeCell ref="WYA122:WYI122"/>
    <mergeCell ref="WYJ122:WYR122"/>
    <mergeCell ref="WVG122:WVO122"/>
    <mergeCell ref="WVP122:WVX122"/>
    <mergeCell ref="WVY122:WWG122"/>
    <mergeCell ref="WWH122:WWP122"/>
    <mergeCell ref="WWQ122:WWY122"/>
    <mergeCell ref="XEP122:XEX122"/>
    <mergeCell ref="WCF122:WCN122"/>
    <mergeCell ref="WCO122:WCW122"/>
    <mergeCell ref="WCX122:WDF122"/>
    <mergeCell ref="WDG122:WDO122"/>
    <mergeCell ref="WDP122:WDX122"/>
    <mergeCell ref="WJV122:WKD122"/>
    <mergeCell ref="WKE122:WKM122"/>
    <mergeCell ref="WSM122:WSU122"/>
    <mergeCell ref="WSV122:WTD122"/>
    <mergeCell ref="WTE122:WTM122"/>
    <mergeCell ref="WQB122:WQJ122"/>
    <mergeCell ref="WQK122:WQS122"/>
    <mergeCell ref="WQT122:WRB122"/>
    <mergeCell ref="WRC122:WRK122"/>
    <mergeCell ref="WRL122:WRT122"/>
    <mergeCell ref="WOI122:WOQ122"/>
    <mergeCell ref="WOR122:WOZ122"/>
    <mergeCell ref="WPA122:WPI122"/>
    <mergeCell ref="WPJ122:WPR122"/>
    <mergeCell ref="WPS122:WQA122"/>
    <mergeCell ref="WJM122:WJU122"/>
    <mergeCell ref="WKN122:WKV122"/>
    <mergeCell ref="WSD122:WSL122"/>
    <mergeCell ref="WAM122:WAU122"/>
    <mergeCell ref="WAV122:WBD122"/>
    <mergeCell ref="WBE122:WBM122"/>
    <mergeCell ref="WBN122:WBV122"/>
    <mergeCell ref="WBW122:WCE122"/>
    <mergeCell ref="VYT122:VZB122"/>
    <mergeCell ref="VZC122:VZK122"/>
    <mergeCell ref="VZL122:VZT122"/>
    <mergeCell ref="VZU122:WAC122"/>
    <mergeCell ref="WAD122:WAL122"/>
    <mergeCell ref="VXA122:VXI122"/>
    <mergeCell ref="VXJ122:VXR122"/>
    <mergeCell ref="VXS122:VYA122"/>
    <mergeCell ref="VYB122:VYJ122"/>
    <mergeCell ref="VYK122:VYS122"/>
    <mergeCell ref="VVH122:VVP122"/>
    <mergeCell ref="VVQ122:VVY122"/>
    <mergeCell ref="VVZ122:VWH122"/>
    <mergeCell ref="VWI122:VWQ122"/>
    <mergeCell ref="VWR122:VWZ122"/>
    <mergeCell ref="VTO122:VTW122"/>
    <mergeCell ref="VTX122:VUF122"/>
    <mergeCell ref="VUG122:VUO122"/>
    <mergeCell ref="VUP122:VUX122"/>
    <mergeCell ref="VUY122:VVG122"/>
    <mergeCell ref="VRV122:VSD122"/>
    <mergeCell ref="VSE122:VSM122"/>
    <mergeCell ref="VSN122:VSV122"/>
    <mergeCell ref="VSW122:VTE122"/>
    <mergeCell ref="VTF122:VTN122"/>
    <mergeCell ref="VQC122:VQK122"/>
    <mergeCell ref="VQL122:VQT122"/>
    <mergeCell ref="VQU122:VRC122"/>
    <mergeCell ref="VRD122:VRL122"/>
    <mergeCell ref="VRM122:VRU122"/>
    <mergeCell ref="VOJ122:VOR122"/>
    <mergeCell ref="VOS122:VPA122"/>
    <mergeCell ref="VPB122:VPJ122"/>
    <mergeCell ref="VPK122:VPS122"/>
    <mergeCell ref="VPT122:VQB122"/>
    <mergeCell ref="VMQ122:VMY122"/>
    <mergeCell ref="VMZ122:VNH122"/>
    <mergeCell ref="VNI122:VNQ122"/>
    <mergeCell ref="VNR122:VNZ122"/>
    <mergeCell ref="VOA122:VOI122"/>
    <mergeCell ref="VKX122:VLF122"/>
    <mergeCell ref="VLG122:VLO122"/>
    <mergeCell ref="VLP122:VLX122"/>
    <mergeCell ref="VLY122:VMG122"/>
    <mergeCell ref="VMH122:VMP122"/>
    <mergeCell ref="VJE122:VJM122"/>
    <mergeCell ref="VJN122:VJV122"/>
    <mergeCell ref="VJW122:VKE122"/>
    <mergeCell ref="VKF122:VKN122"/>
    <mergeCell ref="VKO122:VKW122"/>
    <mergeCell ref="VHL122:VHT122"/>
    <mergeCell ref="VHU122:VIC122"/>
    <mergeCell ref="VID122:VIL122"/>
    <mergeCell ref="VIM122:VIU122"/>
    <mergeCell ref="VIV122:VJD122"/>
    <mergeCell ref="VFS122:VGA122"/>
    <mergeCell ref="VGB122:VGJ122"/>
    <mergeCell ref="VGK122:VGS122"/>
    <mergeCell ref="VGT122:VHB122"/>
    <mergeCell ref="VHC122:VHK122"/>
    <mergeCell ref="VDZ122:VEH122"/>
    <mergeCell ref="VEI122:VEQ122"/>
    <mergeCell ref="VER122:VEZ122"/>
    <mergeCell ref="VFA122:VFI122"/>
    <mergeCell ref="VFJ122:VFR122"/>
    <mergeCell ref="VCG122:VCO122"/>
    <mergeCell ref="VCP122:VCX122"/>
    <mergeCell ref="VCY122:VDG122"/>
    <mergeCell ref="VDH122:VDP122"/>
    <mergeCell ref="VDQ122:VDY122"/>
    <mergeCell ref="VAN122:VAV122"/>
    <mergeCell ref="VAW122:VBE122"/>
    <mergeCell ref="VBF122:VBN122"/>
    <mergeCell ref="VBO122:VBW122"/>
    <mergeCell ref="VBX122:VCF122"/>
    <mergeCell ref="UYU122:UZC122"/>
    <mergeCell ref="UZD122:UZL122"/>
    <mergeCell ref="UZM122:UZU122"/>
    <mergeCell ref="UZV122:VAD122"/>
    <mergeCell ref="VAE122:VAM122"/>
    <mergeCell ref="UXB122:UXJ122"/>
    <mergeCell ref="UXK122:UXS122"/>
    <mergeCell ref="UXT122:UYB122"/>
    <mergeCell ref="UYC122:UYK122"/>
    <mergeCell ref="UYL122:UYT122"/>
    <mergeCell ref="UVI122:UVQ122"/>
    <mergeCell ref="UVR122:UVZ122"/>
    <mergeCell ref="UWA122:UWI122"/>
    <mergeCell ref="UWJ122:UWR122"/>
    <mergeCell ref="UWS122:UXA122"/>
    <mergeCell ref="UTP122:UTX122"/>
    <mergeCell ref="UTY122:UUG122"/>
    <mergeCell ref="UUH122:UUP122"/>
    <mergeCell ref="UUQ122:UUY122"/>
    <mergeCell ref="UUZ122:UVH122"/>
    <mergeCell ref="URW122:USE122"/>
    <mergeCell ref="USF122:USN122"/>
    <mergeCell ref="USO122:USW122"/>
    <mergeCell ref="USX122:UTF122"/>
    <mergeCell ref="UTG122:UTO122"/>
    <mergeCell ref="UQD122:UQL122"/>
    <mergeCell ref="UQM122:UQU122"/>
    <mergeCell ref="UQV122:URD122"/>
    <mergeCell ref="URE122:URM122"/>
    <mergeCell ref="URN122:URV122"/>
    <mergeCell ref="UOK122:UOS122"/>
    <mergeCell ref="UOT122:UPB122"/>
    <mergeCell ref="UPC122:UPK122"/>
    <mergeCell ref="UPL122:UPT122"/>
    <mergeCell ref="UPU122:UQC122"/>
    <mergeCell ref="UMR122:UMZ122"/>
    <mergeCell ref="UNA122:UNI122"/>
    <mergeCell ref="UNJ122:UNR122"/>
    <mergeCell ref="UNS122:UOA122"/>
    <mergeCell ref="UOB122:UOJ122"/>
    <mergeCell ref="UKY122:ULG122"/>
    <mergeCell ref="ULH122:ULP122"/>
    <mergeCell ref="ULQ122:ULY122"/>
    <mergeCell ref="ULZ122:UMH122"/>
    <mergeCell ref="UMI122:UMQ122"/>
    <mergeCell ref="UJF122:UJN122"/>
    <mergeCell ref="UJO122:UJW122"/>
    <mergeCell ref="UJX122:UKF122"/>
    <mergeCell ref="UKG122:UKO122"/>
    <mergeCell ref="UKP122:UKX122"/>
    <mergeCell ref="UHM122:UHU122"/>
    <mergeCell ref="UHV122:UID122"/>
    <mergeCell ref="UIE122:UIM122"/>
    <mergeCell ref="UIN122:UIV122"/>
    <mergeCell ref="UIW122:UJE122"/>
    <mergeCell ref="UFT122:UGB122"/>
    <mergeCell ref="UGC122:UGK122"/>
    <mergeCell ref="UGL122:UGT122"/>
    <mergeCell ref="UGU122:UHC122"/>
    <mergeCell ref="UHD122:UHL122"/>
    <mergeCell ref="UEA122:UEI122"/>
    <mergeCell ref="UEJ122:UER122"/>
    <mergeCell ref="UES122:UFA122"/>
    <mergeCell ref="UFB122:UFJ122"/>
    <mergeCell ref="UFK122:UFS122"/>
    <mergeCell ref="UCH122:UCP122"/>
    <mergeCell ref="UCQ122:UCY122"/>
    <mergeCell ref="UCZ122:UDH122"/>
    <mergeCell ref="UDI122:UDQ122"/>
    <mergeCell ref="UDR122:UDZ122"/>
    <mergeCell ref="UAO122:UAW122"/>
    <mergeCell ref="UAX122:UBF122"/>
    <mergeCell ref="UBG122:UBO122"/>
    <mergeCell ref="UBP122:UBX122"/>
    <mergeCell ref="UBY122:UCG122"/>
    <mergeCell ref="TYV122:TZD122"/>
    <mergeCell ref="TZE122:TZM122"/>
    <mergeCell ref="TZN122:TZV122"/>
    <mergeCell ref="TZW122:UAE122"/>
    <mergeCell ref="UAF122:UAN122"/>
    <mergeCell ref="TXC122:TXK122"/>
    <mergeCell ref="TXL122:TXT122"/>
    <mergeCell ref="TXU122:TYC122"/>
    <mergeCell ref="TYD122:TYL122"/>
    <mergeCell ref="TYM122:TYU122"/>
    <mergeCell ref="TVJ122:TVR122"/>
    <mergeCell ref="TVS122:TWA122"/>
    <mergeCell ref="TWB122:TWJ122"/>
    <mergeCell ref="TWK122:TWS122"/>
    <mergeCell ref="TWT122:TXB122"/>
    <mergeCell ref="TTQ122:TTY122"/>
    <mergeCell ref="TTZ122:TUH122"/>
    <mergeCell ref="TUI122:TUQ122"/>
    <mergeCell ref="TUR122:TUZ122"/>
    <mergeCell ref="TVA122:TVI122"/>
    <mergeCell ref="TRX122:TSF122"/>
    <mergeCell ref="TSG122:TSO122"/>
    <mergeCell ref="TSP122:TSX122"/>
    <mergeCell ref="TSY122:TTG122"/>
    <mergeCell ref="TTH122:TTP122"/>
    <mergeCell ref="TQE122:TQM122"/>
    <mergeCell ref="TQN122:TQV122"/>
    <mergeCell ref="TQW122:TRE122"/>
    <mergeCell ref="TRF122:TRN122"/>
    <mergeCell ref="TRO122:TRW122"/>
    <mergeCell ref="TOL122:TOT122"/>
    <mergeCell ref="TOU122:TPC122"/>
    <mergeCell ref="TPD122:TPL122"/>
    <mergeCell ref="TPM122:TPU122"/>
    <mergeCell ref="TPV122:TQD122"/>
    <mergeCell ref="TMS122:TNA122"/>
    <mergeCell ref="TNB122:TNJ122"/>
    <mergeCell ref="TNK122:TNS122"/>
    <mergeCell ref="TNT122:TOB122"/>
    <mergeCell ref="TOC122:TOK122"/>
    <mergeCell ref="TKZ122:TLH122"/>
    <mergeCell ref="TLI122:TLQ122"/>
    <mergeCell ref="TLR122:TLZ122"/>
    <mergeCell ref="TMA122:TMI122"/>
    <mergeCell ref="TMJ122:TMR122"/>
    <mergeCell ref="TJG122:TJO122"/>
    <mergeCell ref="TJP122:TJX122"/>
    <mergeCell ref="TJY122:TKG122"/>
    <mergeCell ref="TKH122:TKP122"/>
    <mergeCell ref="TKQ122:TKY122"/>
    <mergeCell ref="THN122:THV122"/>
    <mergeCell ref="THW122:TIE122"/>
    <mergeCell ref="TIF122:TIN122"/>
    <mergeCell ref="TIO122:TIW122"/>
    <mergeCell ref="TIX122:TJF122"/>
    <mergeCell ref="TFU122:TGC122"/>
    <mergeCell ref="TGD122:TGL122"/>
    <mergeCell ref="TGM122:TGU122"/>
    <mergeCell ref="TGV122:THD122"/>
    <mergeCell ref="THE122:THM122"/>
    <mergeCell ref="TEB122:TEJ122"/>
    <mergeCell ref="TEK122:TES122"/>
    <mergeCell ref="TET122:TFB122"/>
    <mergeCell ref="TFC122:TFK122"/>
    <mergeCell ref="TFL122:TFT122"/>
    <mergeCell ref="TCI122:TCQ122"/>
    <mergeCell ref="TCR122:TCZ122"/>
    <mergeCell ref="TDA122:TDI122"/>
    <mergeCell ref="TDJ122:TDR122"/>
    <mergeCell ref="TDS122:TEA122"/>
    <mergeCell ref="TAP122:TAX122"/>
    <mergeCell ref="TAY122:TBG122"/>
    <mergeCell ref="TBH122:TBP122"/>
    <mergeCell ref="TBQ122:TBY122"/>
    <mergeCell ref="TBZ122:TCH122"/>
    <mergeCell ref="SYW122:SZE122"/>
    <mergeCell ref="SZF122:SZN122"/>
    <mergeCell ref="SZO122:SZW122"/>
    <mergeCell ref="SZX122:TAF122"/>
    <mergeCell ref="TAG122:TAO122"/>
    <mergeCell ref="SXD122:SXL122"/>
    <mergeCell ref="SXM122:SXU122"/>
    <mergeCell ref="SXV122:SYD122"/>
    <mergeCell ref="SYE122:SYM122"/>
    <mergeCell ref="SYN122:SYV122"/>
    <mergeCell ref="SVK122:SVS122"/>
    <mergeCell ref="SVT122:SWB122"/>
    <mergeCell ref="SWC122:SWK122"/>
    <mergeCell ref="SWL122:SWT122"/>
    <mergeCell ref="SWU122:SXC122"/>
    <mergeCell ref="STR122:STZ122"/>
    <mergeCell ref="SUA122:SUI122"/>
    <mergeCell ref="SUJ122:SUR122"/>
    <mergeCell ref="SUS122:SVA122"/>
    <mergeCell ref="SVB122:SVJ122"/>
    <mergeCell ref="SRY122:SSG122"/>
    <mergeCell ref="SSH122:SSP122"/>
    <mergeCell ref="SSQ122:SSY122"/>
    <mergeCell ref="SSZ122:STH122"/>
    <mergeCell ref="STI122:STQ122"/>
    <mergeCell ref="SQF122:SQN122"/>
    <mergeCell ref="SQO122:SQW122"/>
    <mergeCell ref="SQX122:SRF122"/>
    <mergeCell ref="SRG122:SRO122"/>
    <mergeCell ref="SRP122:SRX122"/>
    <mergeCell ref="SOM122:SOU122"/>
    <mergeCell ref="SOV122:SPD122"/>
    <mergeCell ref="SPE122:SPM122"/>
    <mergeCell ref="SPN122:SPV122"/>
    <mergeCell ref="SPW122:SQE122"/>
    <mergeCell ref="SMT122:SNB122"/>
    <mergeCell ref="SNC122:SNK122"/>
    <mergeCell ref="SNL122:SNT122"/>
    <mergeCell ref="SNU122:SOC122"/>
    <mergeCell ref="SOD122:SOL122"/>
    <mergeCell ref="SLA122:SLI122"/>
    <mergeCell ref="SLJ122:SLR122"/>
    <mergeCell ref="SLS122:SMA122"/>
    <mergeCell ref="SMB122:SMJ122"/>
    <mergeCell ref="SMK122:SMS122"/>
    <mergeCell ref="SJH122:SJP122"/>
    <mergeCell ref="SJQ122:SJY122"/>
    <mergeCell ref="SJZ122:SKH122"/>
    <mergeCell ref="SKI122:SKQ122"/>
    <mergeCell ref="SKR122:SKZ122"/>
    <mergeCell ref="SHO122:SHW122"/>
    <mergeCell ref="SHX122:SIF122"/>
    <mergeCell ref="SIG122:SIO122"/>
    <mergeCell ref="SIP122:SIX122"/>
    <mergeCell ref="SIY122:SJG122"/>
    <mergeCell ref="SFV122:SGD122"/>
    <mergeCell ref="SGE122:SGM122"/>
    <mergeCell ref="SGN122:SGV122"/>
    <mergeCell ref="SGW122:SHE122"/>
    <mergeCell ref="SHF122:SHN122"/>
    <mergeCell ref="SEC122:SEK122"/>
    <mergeCell ref="SEL122:SET122"/>
    <mergeCell ref="SEU122:SFC122"/>
    <mergeCell ref="SFD122:SFL122"/>
    <mergeCell ref="SFM122:SFU122"/>
    <mergeCell ref="SCJ122:SCR122"/>
    <mergeCell ref="SCS122:SDA122"/>
    <mergeCell ref="SDB122:SDJ122"/>
    <mergeCell ref="SDK122:SDS122"/>
    <mergeCell ref="SDT122:SEB122"/>
    <mergeCell ref="SAQ122:SAY122"/>
    <mergeCell ref="SAZ122:SBH122"/>
    <mergeCell ref="SBI122:SBQ122"/>
    <mergeCell ref="SBR122:SBZ122"/>
    <mergeCell ref="SCA122:SCI122"/>
    <mergeCell ref="RYX122:RZF122"/>
    <mergeCell ref="RZG122:RZO122"/>
    <mergeCell ref="RZP122:RZX122"/>
    <mergeCell ref="RZY122:SAG122"/>
    <mergeCell ref="SAH122:SAP122"/>
    <mergeCell ref="RXE122:RXM122"/>
    <mergeCell ref="RXN122:RXV122"/>
    <mergeCell ref="RXW122:RYE122"/>
    <mergeCell ref="RYF122:RYN122"/>
    <mergeCell ref="RYO122:RYW122"/>
    <mergeCell ref="RVL122:RVT122"/>
    <mergeCell ref="RVU122:RWC122"/>
    <mergeCell ref="RWD122:RWL122"/>
    <mergeCell ref="RWM122:RWU122"/>
    <mergeCell ref="RWV122:RXD122"/>
    <mergeCell ref="RTS122:RUA122"/>
    <mergeCell ref="RUB122:RUJ122"/>
    <mergeCell ref="RUK122:RUS122"/>
    <mergeCell ref="RUT122:RVB122"/>
    <mergeCell ref="RVC122:RVK122"/>
    <mergeCell ref="RRZ122:RSH122"/>
    <mergeCell ref="RSI122:RSQ122"/>
    <mergeCell ref="RSR122:RSZ122"/>
    <mergeCell ref="RTA122:RTI122"/>
    <mergeCell ref="RTJ122:RTR122"/>
    <mergeCell ref="RQG122:RQO122"/>
    <mergeCell ref="RQP122:RQX122"/>
    <mergeCell ref="RQY122:RRG122"/>
    <mergeCell ref="RRH122:RRP122"/>
    <mergeCell ref="RRQ122:RRY122"/>
    <mergeCell ref="RON122:ROV122"/>
    <mergeCell ref="ROW122:RPE122"/>
    <mergeCell ref="RPF122:RPN122"/>
    <mergeCell ref="RPO122:RPW122"/>
    <mergeCell ref="RPX122:RQF122"/>
    <mergeCell ref="RMU122:RNC122"/>
    <mergeCell ref="RND122:RNL122"/>
    <mergeCell ref="RNM122:RNU122"/>
    <mergeCell ref="RNV122:ROD122"/>
    <mergeCell ref="ROE122:ROM122"/>
    <mergeCell ref="RLB122:RLJ122"/>
    <mergeCell ref="RLK122:RLS122"/>
    <mergeCell ref="RLT122:RMB122"/>
    <mergeCell ref="RMC122:RMK122"/>
    <mergeCell ref="RML122:RMT122"/>
    <mergeCell ref="RJI122:RJQ122"/>
    <mergeCell ref="RJR122:RJZ122"/>
    <mergeCell ref="RKA122:RKI122"/>
    <mergeCell ref="RKJ122:RKR122"/>
    <mergeCell ref="RKS122:RLA122"/>
    <mergeCell ref="RHP122:RHX122"/>
    <mergeCell ref="RHY122:RIG122"/>
    <mergeCell ref="RIH122:RIP122"/>
    <mergeCell ref="RIQ122:RIY122"/>
    <mergeCell ref="RIZ122:RJH122"/>
    <mergeCell ref="RFW122:RGE122"/>
    <mergeCell ref="RGF122:RGN122"/>
    <mergeCell ref="RGO122:RGW122"/>
    <mergeCell ref="RGX122:RHF122"/>
    <mergeCell ref="RHG122:RHO122"/>
    <mergeCell ref="RED122:REL122"/>
    <mergeCell ref="REM122:REU122"/>
    <mergeCell ref="REV122:RFD122"/>
    <mergeCell ref="RFE122:RFM122"/>
    <mergeCell ref="RFN122:RFV122"/>
    <mergeCell ref="RCK122:RCS122"/>
    <mergeCell ref="RCT122:RDB122"/>
    <mergeCell ref="RDC122:RDK122"/>
    <mergeCell ref="RDL122:RDT122"/>
    <mergeCell ref="RDU122:REC122"/>
    <mergeCell ref="RAR122:RAZ122"/>
    <mergeCell ref="RBA122:RBI122"/>
    <mergeCell ref="RBJ122:RBR122"/>
    <mergeCell ref="RBS122:RCA122"/>
    <mergeCell ref="RCB122:RCJ122"/>
    <mergeCell ref="QYY122:QZG122"/>
    <mergeCell ref="QZH122:QZP122"/>
    <mergeCell ref="QZQ122:QZY122"/>
    <mergeCell ref="QZZ122:RAH122"/>
    <mergeCell ref="RAI122:RAQ122"/>
    <mergeCell ref="QXF122:QXN122"/>
    <mergeCell ref="QXO122:QXW122"/>
    <mergeCell ref="QXX122:QYF122"/>
    <mergeCell ref="QYG122:QYO122"/>
    <mergeCell ref="QYP122:QYX122"/>
    <mergeCell ref="QVM122:QVU122"/>
    <mergeCell ref="QVV122:QWD122"/>
    <mergeCell ref="QWE122:QWM122"/>
    <mergeCell ref="QWN122:QWV122"/>
    <mergeCell ref="QWW122:QXE122"/>
    <mergeCell ref="QTT122:QUB122"/>
    <mergeCell ref="QUC122:QUK122"/>
    <mergeCell ref="QUL122:QUT122"/>
    <mergeCell ref="QUU122:QVC122"/>
    <mergeCell ref="QVD122:QVL122"/>
    <mergeCell ref="QSA122:QSI122"/>
    <mergeCell ref="QSJ122:QSR122"/>
    <mergeCell ref="QSS122:QTA122"/>
    <mergeCell ref="QTB122:QTJ122"/>
    <mergeCell ref="QTK122:QTS122"/>
    <mergeCell ref="QQH122:QQP122"/>
    <mergeCell ref="QQQ122:QQY122"/>
    <mergeCell ref="QQZ122:QRH122"/>
    <mergeCell ref="QRI122:QRQ122"/>
    <mergeCell ref="QRR122:QRZ122"/>
    <mergeCell ref="QOO122:QOW122"/>
    <mergeCell ref="QOX122:QPF122"/>
    <mergeCell ref="QPG122:QPO122"/>
    <mergeCell ref="QPP122:QPX122"/>
    <mergeCell ref="QPY122:QQG122"/>
    <mergeCell ref="QMV122:QND122"/>
    <mergeCell ref="QNE122:QNM122"/>
    <mergeCell ref="QNN122:QNV122"/>
    <mergeCell ref="QNW122:QOE122"/>
    <mergeCell ref="QOF122:QON122"/>
    <mergeCell ref="QLC122:QLK122"/>
    <mergeCell ref="QLL122:QLT122"/>
    <mergeCell ref="QLU122:QMC122"/>
    <mergeCell ref="QMD122:QML122"/>
    <mergeCell ref="QMM122:QMU122"/>
    <mergeCell ref="QJJ122:QJR122"/>
    <mergeCell ref="QJS122:QKA122"/>
    <mergeCell ref="QKB122:QKJ122"/>
    <mergeCell ref="QKK122:QKS122"/>
    <mergeCell ref="QKT122:QLB122"/>
    <mergeCell ref="QHQ122:QHY122"/>
    <mergeCell ref="QHZ122:QIH122"/>
    <mergeCell ref="QII122:QIQ122"/>
    <mergeCell ref="QIR122:QIZ122"/>
    <mergeCell ref="QJA122:QJI122"/>
    <mergeCell ref="QFX122:QGF122"/>
    <mergeCell ref="QGG122:QGO122"/>
    <mergeCell ref="QGP122:QGX122"/>
    <mergeCell ref="QGY122:QHG122"/>
    <mergeCell ref="QHH122:QHP122"/>
    <mergeCell ref="QEE122:QEM122"/>
    <mergeCell ref="QEN122:QEV122"/>
    <mergeCell ref="QEW122:QFE122"/>
    <mergeCell ref="QFF122:QFN122"/>
    <mergeCell ref="QFO122:QFW122"/>
    <mergeCell ref="QCL122:QCT122"/>
    <mergeCell ref="QCU122:QDC122"/>
    <mergeCell ref="QDD122:QDL122"/>
    <mergeCell ref="QDM122:QDU122"/>
    <mergeCell ref="QDV122:QED122"/>
    <mergeCell ref="QAS122:QBA122"/>
    <mergeCell ref="QBB122:QBJ122"/>
    <mergeCell ref="QBK122:QBS122"/>
    <mergeCell ref="QBT122:QCB122"/>
    <mergeCell ref="QCC122:QCK122"/>
    <mergeCell ref="PYZ122:PZH122"/>
    <mergeCell ref="PZI122:PZQ122"/>
    <mergeCell ref="PZR122:PZZ122"/>
    <mergeCell ref="QAA122:QAI122"/>
    <mergeCell ref="QAJ122:QAR122"/>
    <mergeCell ref="PXG122:PXO122"/>
    <mergeCell ref="PXP122:PXX122"/>
    <mergeCell ref="PXY122:PYG122"/>
    <mergeCell ref="PYH122:PYP122"/>
    <mergeCell ref="PYQ122:PYY122"/>
    <mergeCell ref="PVN122:PVV122"/>
    <mergeCell ref="PVW122:PWE122"/>
    <mergeCell ref="PWF122:PWN122"/>
    <mergeCell ref="PWO122:PWW122"/>
    <mergeCell ref="PWX122:PXF122"/>
    <mergeCell ref="PTU122:PUC122"/>
    <mergeCell ref="PUD122:PUL122"/>
    <mergeCell ref="PUM122:PUU122"/>
    <mergeCell ref="PUV122:PVD122"/>
    <mergeCell ref="PVE122:PVM122"/>
    <mergeCell ref="PSB122:PSJ122"/>
    <mergeCell ref="PSK122:PSS122"/>
    <mergeCell ref="PST122:PTB122"/>
    <mergeCell ref="PTC122:PTK122"/>
    <mergeCell ref="PTL122:PTT122"/>
    <mergeCell ref="PQI122:PQQ122"/>
    <mergeCell ref="PQR122:PQZ122"/>
    <mergeCell ref="PRA122:PRI122"/>
    <mergeCell ref="PRJ122:PRR122"/>
    <mergeCell ref="PRS122:PSA122"/>
    <mergeCell ref="POP122:POX122"/>
    <mergeCell ref="POY122:PPG122"/>
    <mergeCell ref="PPH122:PPP122"/>
    <mergeCell ref="PPQ122:PPY122"/>
    <mergeCell ref="PPZ122:PQH122"/>
    <mergeCell ref="PMW122:PNE122"/>
    <mergeCell ref="PNF122:PNN122"/>
    <mergeCell ref="PNO122:PNW122"/>
    <mergeCell ref="PNX122:POF122"/>
    <mergeCell ref="POG122:POO122"/>
    <mergeCell ref="PLD122:PLL122"/>
    <mergeCell ref="PLM122:PLU122"/>
    <mergeCell ref="PLV122:PMD122"/>
    <mergeCell ref="PME122:PMM122"/>
    <mergeCell ref="PMN122:PMV122"/>
    <mergeCell ref="PJK122:PJS122"/>
    <mergeCell ref="PJT122:PKB122"/>
    <mergeCell ref="PKC122:PKK122"/>
    <mergeCell ref="PKL122:PKT122"/>
    <mergeCell ref="PKU122:PLC122"/>
    <mergeCell ref="PHR122:PHZ122"/>
    <mergeCell ref="PIA122:PII122"/>
    <mergeCell ref="PIJ122:PIR122"/>
    <mergeCell ref="PIS122:PJA122"/>
    <mergeCell ref="PJB122:PJJ122"/>
    <mergeCell ref="PFY122:PGG122"/>
    <mergeCell ref="PGH122:PGP122"/>
    <mergeCell ref="PGQ122:PGY122"/>
    <mergeCell ref="PGZ122:PHH122"/>
    <mergeCell ref="PHI122:PHQ122"/>
    <mergeCell ref="PEF122:PEN122"/>
    <mergeCell ref="PEO122:PEW122"/>
    <mergeCell ref="PEX122:PFF122"/>
    <mergeCell ref="PFG122:PFO122"/>
    <mergeCell ref="PFP122:PFX122"/>
    <mergeCell ref="PCM122:PCU122"/>
    <mergeCell ref="PCV122:PDD122"/>
    <mergeCell ref="PDE122:PDM122"/>
    <mergeCell ref="PDN122:PDV122"/>
    <mergeCell ref="PDW122:PEE122"/>
    <mergeCell ref="PAT122:PBB122"/>
    <mergeCell ref="PBC122:PBK122"/>
    <mergeCell ref="PBL122:PBT122"/>
    <mergeCell ref="PBU122:PCC122"/>
    <mergeCell ref="PCD122:PCL122"/>
    <mergeCell ref="OZA122:OZI122"/>
    <mergeCell ref="OZJ122:OZR122"/>
    <mergeCell ref="OZS122:PAA122"/>
    <mergeCell ref="PAB122:PAJ122"/>
    <mergeCell ref="PAK122:PAS122"/>
    <mergeCell ref="OXH122:OXP122"/>
    <mergeCell ref="OXQ122:OXY122"/>
    <mergeCell ref="OXZ122:OYH122"/>
    <mergeCell ref="OYI122:OYQ122"/>
    <mergeCell ref="OYR122:OYZ122"/>
    <mergeCell ref="OVO122:OVW122"/>
    <mergeCell ref="OVX122:OWF122"/>
    <mergeCell ref="OWG122:OWO122"/>
    <mergeCell ref="OWP122:OWX122"/>
    <mergeCell ref="OWY122:OXG122"/>
    <mergeCell ref="OTV122:OUD122"/>
    <mergeCell ref="OUE122:OUM122"/>
    <mergeCell ref="OUN122:OUV122"/>
    <mergeCell ref="OUW122:OVE122"/>
    <mergeCell ref="OVF122:OVN122"/>
    <mergeCell ref="OSC122:OSK122"/>
    <mergeCell ref="OSL122:OST122"/>
    <mergeCell ref="OSU122:OTC122"/>
    <mergeCell ref="OTD122:OTL122"/>
    <mergeCell ref="OTM122:OTU122"/>
    <mergeCell ref="OQJ122:OQR122"/>
    <mergeCell ref="OQS122:ORA122"/>
    <mergeCell ref="ORB122:ORJ122"/>
    <mergeCell ref="ORK122:ORS122"/>
    <mergeCell ref="ORT122:OSB122"/>
    <mergeCell ref="OOQ122:OOY122"/>
    <mergeCell ref="OOZ122:OPH122"/>
    <mergeCell ref="OPI122:OPQ122"/>
    <mergeCell ref="OPR122:OPZ122"/>
    <mergeCell ref="OQA122:OQI122"/>
    <mergeCell ref="OMX122:ONF122"/>
    <mergeCell ref="ONG122:ONO122"/>
    <mergeCell ref="ONP122:ONX122"/>
    <mergeCell ref="ONY122:OOG122"/>
    <mergeCell ref="OOH122:OOP122"/>
    <mergeCell ref="OLE122:OLM122"/>
    <mergeCell ref="OLN122:OLV122"/>
    <mergeCell ref="OLW122:OME122"/>
    <mergeCell ref="OMF122:OMN122"/>
    <mergeCell ref="OMO122:OMW122"/>
    <mergeCell ref="OJL122:OJT122"/>
    <mergeCell ref="OJU122:OKC122"/>
    <mergeCell ref="OKD122:OKL122"/>
    <mergeCell ref="OKM122:OKU122"/>
    <mergeCell ref="OKV122:OLD122"/>
    <mergeCell ref="OHS122:OIA122"/>
    <mergeCell ref="OIB122:OIJ122"/>
    <mergeCell ref="OIK122:OIS122"/>
    <mergeCell ref="OIT122:OJB122"/>
    <mergeCell ref="OJC122:OJK122"/>
    <mergeCell ref="OFZ122:OGH122"/>
    <mergeCell ref="OGI122:OGQ122"/>
    <mergeCell ref="OGR122:OGZ122"/>
    <mergeCell ref="OHA122:OHI122"/>
    <mergeCell ref="OHJ122:OHR122"/>
    <mergeCell ref="OEG122:OEO122"/>
    <mergeCell ref="OEP122:OEX122"/>
    <mergeCell ref="OEY122:OFG122"/>
    <mergeCell ref="OFH122:OFP122"/>
    <mergeCell ref="OFQ122:OFY122"/>
    <mergeCell ref="OCN122:OCV122"/>
    <mergeCell ref="OCW122:ODE122"/>
    <mergeCell ref="ODF122:ODN122"/>
    <mergeCell ref="ODO122:ODW122"/>
    <mergeCell ref="ODX122:OEF122"/>
    <mergeCell ref="OAU122:OBC122"/>
    <mergeCell ref="OBD122:OBL122"/>
    <mergeCell ref="OBM122:OBU122"/>
    <mergeCell ref="OBV122:OCD122"/>
    <mergeCell ref="OCE122:OCM122"/>
    <mergeCell ref="NZB122:NZJ122"/>
    <mergeCell ref="NZK122:NZS122"/>
    <mergeCell ref="NZT122:OAB122"/>
    <mergeCell ref="OAC122:OAK122"/>
    <mergeCell ref="OAL122:OAT122"/>
    <mergeCell ref="NXI122:NXQ122"/>
    <mergeCell ref="NXR122:NXZ122"/>
    <mergeCell ref="NYA122:NYI122"/>
    <mergeCell ref="NYJ122:NYR122"/>
    <mergeCell ref="NYS122:NZA122"/>
    <mergeCell ref="NVP122:NVX122"/>
    <mergeCell ref="NVY122:NWG122"/>
    <mergeCell ref="NWH122:NWP122"/>
    <mergeCell ref="NWQ122:NWY122"/>
    <mergeCell ref="NWZ122:NXH122"/>
    <mergeCell ref="NTW122:NUE122"/>
    <mergeCell ref="NUF122:NUN122"/>
    <mergeCell ref="NUO122:NUW122"/>
    <mergeCell ref="NUX122:NVF122"/>
    <mergeCell ref="NVG122:NVO122"/>
    <mergeCell ref="NSD122:NSL122"/>
    <mergeCell ref="NSM122:NSU122"/>
    <mergeCell ref="NSV122:NTD122"/>
    <mergeCell ref="NTE122:NTM122"/>
    <mergeCell ref="NTN122:NTV122"/>
    <mergeCell ref="NQK122:NQS122"/>
    <mergeCell ref="NQT122:NRB122"/>
    <mergeCell ref="NRC122:NRK122"/>
    <mergeCell ref="NRL122:NRT122"/>
    <mergeCell ref="NRU122:NSC122"/>
    <mergeCell ref="NOR122:NOZ122"/>
    <mergeCell ref="NPA122:NPI122"/>
    <mergeCell ref="NPJ122:NPR122"/>
    <mergeCell ref="NPS122:NQA122"/>
    <mergeCell ref="NQB122:NQJ122"/>
    <mergeCell ref="NMY122:NNG122"/>
    <mergeCell ref="NNH122:NNP122"/>
    <mergeCell ref="NNQ122:NNY122"/>
    <mergeCell ref="NNZ122:NOH122"/>
    <mergeCell ref="NOI122:NOQ122"/>
    <mergeCell ref="NLF122:NLN122"/>
    <mergeCell ref="NLO122:NLW122"/>
    <mergeCell ref="NLX122:NMF122"/>
    <mergeCell ref="NMG122:NMO122"/>
    <mergeCell ref="NMP122:NMX122"/>
    <mergeCell ref="NJM122:NJU122"/>
    <mergeCell ref="NJV122:NKD122"/>
    <mergeCell ref="NKE122:NKM122"/>
    <mergeCell ref="NKN122:NKV122"/>
    <mergeCell ref="NKW122:NLE122"/>
    <mergeCell ref="NHT122:NIB122"/>
    <mergeCell ref="NIC122:NIK122"/>
    <mergeCell ref="NIL122:NIT122"/>
    <mergeCell ref="NIU122:NJC122"/>
    <mergeCell ref="NJD122:NJL122"/>
    <mergeCell ref="NGA122:NGI122"/>
    <mergeCell ref="NGJ122:NGR122"/>
    <mergeCell ref="NGS122:NHA122"/>
    <mergeCell ref="NHB122:NHJ122"/>
    <mergeCell ref="NHK122:NHS122"/>
    <mergeCell ref="NEH122:NEP122"/>
    <mergeCell ref="NEQ122:NEY122"/>
    <mergeCell ref="NEZ122:NFH122"/>
    <mergeCell ref="NFI122:NFQ122"/>
    <mergeCell ref="NFR122:NFZ122"/>
    <mergeCell ref="NCO122:NCW122"/>
    <mergeCell ref="NCX122:NDF122"/>
    <mergeCell ref="NDG122:NDO122"/>
    <mergeCell ref="NDP122:NDX122"/>
    <mergeCell ref="NDY122:NEG122"/>
    <mergeCell ref="NAV122:NBD122"/>
    <mergeCell ref="NBE122:NBM122"/>
    <mergeCell ref="NBN122:NBV122"/>
    <mergeCell ref="NBW122:NCE122"/>
    <mergeCell ref="NCF122:NCN122"/>
    <mergeCell ref="MZC122:MZK122"/>
    <mergeCell ref="MZL122:MZT122"/>
    <mergeCell ref="MZU122:NAC122"/>
    <mergeCell ref="NAD122:NAL122"/>
    <mergeCell ref="NAM122:NAU122"/>
    <mergeCell ref="MXJ122:MXR122"/>
    <mergeCell ref="MXS122:MYA122"/>
    <mergeCell ref="MYB122:MYJ122"/>
    <mergeCell ref="MYK122:MYS122"/>
    <mergeCell ref="MYT122:MZB122"/>
    <mergeCell ref="MVQ122:MVY122"/>
    <mergeCell ref="MVZ122:MWH122"/>
    <mergeCell ref="MWI122:MWQ122"/>
    <mergeCell ref="MWR122:MWZ122"/>
    <mergeCell ref="MXA122:MXI122"/>
    <mergeCell ref="MTX122:MUF122"/>
    <mergeCell ref="MUG122:MUO122"/>
    <mergeCell ref="MUP122:MUX122"/>
    <mergeCell ref="MUY122:MVG122"/>
    <mergeCell ref="MVH122:MVP122"/>
    <mergeCell ref="MSE122:MSM122"/>
    <mergeCell ref="MSN122:MSV122"/>
    <mergeCell ref="MSW122:MTE122"/>
    <mergeCell ref="MTF122:MTN122"/>
    <mergeCell ref="MTO122:MTW122"/>
    <mergeCell ref="MQL122:MQT122"/>
    <mergeCell ref="MQU122:MRC122"/>
    <mergeCell ref="MRD122:MRL122"/>
    <mergeCell ref="MRM122:MRU122"/>
    <mergeCell ref="MRV122:MSD122"/>
    <mergeCell ref="MOS122:MPA122"/>
    <mergeCell ref="MPB122:MPJ122"/>
    <mergeCell ref="MPK122:MPS122"/>
    <mergeCell ref="MPT122:MQB122"/>
    <mergeCell ref="MQC122:MQK122"/>
    <mergeCell ref="MMZ122:MNH122"/>
    <mergeCell ref="MNI122:MNQ122"/>
    <mergeCell ref="MNR122:MNZ122"/>
    <mergeCell ref="MOA122:MOI122"/>
    <mergeCell ref="MOJ122:MOR122"/>
    <mergeCell ref="MLG122:MLO122"/>
    <mergeCell ref="MLP122:MLX122"/>
    <mergeCell ref="MLY122:MMG122"/>
    <mergeCell ref="MMH122:MMP122"/>
    <mergeCell ref="MMQ122:MMY122"/>
    <mergeCell ref="MJN122:MJV122"/>
    <mergeCell ref="MJW122:MKE122"/>
    <mergeCell ref="MKF122:MKN122"/>
    <mergeCell ref="MKO122:MKW122"/>
    <mergeCell ref="MKX122:MLF122"/>
    <mergeCell ref="MHU122:MIC122"/>
    <mergeCell ref="MID122:MIL122"/>
    <mergeCell ref="MIM122:MIU122"/>
    <mergeCell ref="MIV122:MJD122"/>
    <mergeCell ref="MJE122:MJM122"/>
    <mergeCell ref="MGB122:MGJ122"/>
    <mergeCell ref="MGK122:MGS122"/>
    <mergeCell ref="MGT122:MHB122"/>
    <mergeCell ref="MHC122:MHK122"/>
    <mergeCell ref="MHL122:MHT122"/>
    <mergeCell ref="MEI122:MEQ122"/>
    <mergeCell ref="MER122:MEZ122"/>
    <mergeCell ref="MFA122:MFI122"/>
    <mergeCell ref="MFJ122:MFR122"/>
    <mergeCell ref="MFS122:MGA122"/>
    <mergeCell ref="MCP122:MCX122"/>
    <mergeCell ref="MCY122:MDG122"/>
    <mergeCell ref="MDH122:MDP122"/>
    <mergeCell ref="MDQ122:MDY122"/>
    <mergeCell ref="MDZ122:MEH122"/>
    <mergeCell ref="MAW122:MBE122"/>
    <mergeCell ref="MBF122:MBN122"/>
    <mergeCell ref="MBO122:MBW122"/>
    <mergeCell ref="MBX122:MCF122"/>
    <mergeCell ref="MCG122:MCO122"/>
    <mergeCell ref="LZD122:LZL122"/>
    <mergeCell ref="LZM122:LZU122"/>
    <mergeCell ref="LZV122:MAD122"/>
    <mergeCell ref="MAE122:MAM122"/>
    <mergeCell ref="MAN122:MAV122"/>
    <mergeCell ref="LXK122:LXS122"/>
    <mergeCell ref="LXT122:LYB122"/>
    <mergeCell ref="LYC122:LYK122"/>
    <mergeCell ref="LYL122:LYT122"/>
    <mergeCell ref="LYU122:LZC122"/>
    <mergeCell ref="LVR122:LVZ122"/>
    <mergeCell ref="LWA122:LWI122"/>
    <mergeCell ref="LWJ122:LWR122"/>
    <mergeCell ref="LWS122:LXA122"/>
    <mergeCell ref="LXB122:LXJ122"/>
    <mergeCell ref="LTY122:LUG122"/>
    <mergeCell ref="LUH122:LUP122"/>
    <mergeCell ref="LUQ122:LUY122"/>
    <mergeCell ref="LUZ122:LVH122"/>
    <mergeCell ref="LVI122:LVQ122"/>
    <mergeCell ref="LSF122:LSN122"/>
    <mergeCell ref="LSO122:LSW122"/>
    <mergeCell ref="LSX122:LTF122"/>
    <mergeCell ref="LTG122:LTO122"/>
    <mergeCell ref="LTP122:LTX122"/>
    <mergeCell ref="LQM122:LQU122"/>
    <mergeCell ref="LQV122:LRD122"/>
    <mergeCell ref="LRE122:LRM122"/>
    <mergeCell ref="LRN122:LRV122"/>
    <mergeCell ref="LRW122:LSE122"/>
    <mergeCell ref="LOT122:LPB122"/>
    <mergeCell ref="LPC122:LPK122"/>
    <mergeCell ref="LPL122:LPT122"/>
    <mergeCell ref="LPU122:LQC122"/>
    <mergeCell ref="LQD122:LQL122"/>
    <mergeCell ref="LNA122:LNI122"/>
    <mergeCell ref="LNJ122:LNR122"/>
    <mergeCell ref="LNS122:LOA122"/>
    <mergeCell ref="LOB122:LOJ122"/>
    <mergeCell ref="LOK122:LOS122"/>
    <mergeCell ref="LLH122:LLP122"/>
    <mergeCell ref="LLQ122:LLY122"/>
    <mergeCell ref="LLZ122:LMH122"/>
    <mergeCell ref="LMI122:LMQ122"/>
    <mergeCell ref="LMR122:LMZ122"/>
    <mergeCell ref="LJO122:LJW122"/>
    <mergeCell ref="LJX122:LKF122"/>
    <mergeCell ref="LKG122:LKO122"/>
    <mergeCell ref="LKP122:LKX122"/>
    <mergeCell ref="LKY122:LLG122"/>
    <mergeCell ref="LHV122:LID122"/>
    <mergeCell ref="LIE122:LIM122"/>
    <mergeCell ref="LIN122:LIV122"/>
    <mergeCell ref="LIW122:LJE122"/>
    <mergeCell ref="LJF122:LJN122"/>
    <mergeCell ref="LGC122:LGK122"/>
    <mergeCell ref="LGL122:LGT122"/>
    <mergeCell ref="LGU122:LHC122"/>
    <mergeCell ref="LHD122:LHL122"/>
    <mergeCell ref="LHM122:LHU122"/>
    <mergeCell ref="LEJ122:LER122"/>
    <mergeCell ref="LES122:LFA122"/>
    <mergeCell ref="LFB122:LFJ122"/>
    <mergeCell ref="LFK122:LFS122"/>
    <mergeCell ref="LFT122:LGB122"/>
    <mergeCell ref="LCQ122:LCY122"/>
    <mergeCell ref="LCZ122:LDH122"/>
    <mergeCell ref="LDI122:LDQ122"/>
    <mergeCell ref="LDR122:LDZ122"/>
    <mergeCell ref="LEA122:LEI122"/>
    <mergeCell ref="LAX122:LBF122"/>
    <mergeCell ref="LBG122:LBO122"/>
    <mergeCell ref="LBP122:LBX122"/>
    <mergeCell ref="LBY122:LCG122"/>
    <mergeCell ref="LCH122:LCP122"/>
    <mergeCell ref="KZE122:KZM122"/>
    <mergeCell ref="KZN122:KZV122"/>
    <mergeCell ref="KZW122:LAE122"/>
    <mergeCell ref="LAF122:LAN122"/>
    <mergeCell ref="LAO122:LAW122"/>
    <mergeCell ref="KXL122:KXT122"/>
    <mergeCell ref="KXU122:KYC122"/>
    <mergeCell ref="KYD122:KYL122"/>
    <mergeCell ref="KYM122:KYU122"/>
    <mergeCell ref="KYV122:KZD122"/>
    <mergeCell ref="KVS122:KWA122"/>
    <mergeCell ref="KWB122:KWJ122"/>
    <mergeCell ref="KWK122:KWS122"/>
    <mergeCell ref="KWT122:KXB122"/>
    <mergeCell ref="KXC122:KXK122"/>
    <mergeCell ref="KTZ122:KUH122"/>
    <mergeCell ref="KUI122:KUQ122"/>
    <mergeCell ref="KUR122:KUZ122"/>
    <mergeCell ref="KVA122:KVI122"/>
    <mergeCell ref="KVJ122:KVR122"/>
    <mergeCell ref="KSG122:KSO122"/>
    <mergeCell ref="KSP122:KSX122"/>
    <mergeCell ref="KSY122:KTG122"/>
    <mergeCell ref="KTH122:KTP122"/>
    <mergeCell ref="KTQ122:KTY122"/>
    <mergeCell ref="KQN122:KQV122"/>
    <mergeCell ref="KQW122:KRE122"/>
    <mergeCell ref="KRF122:KRN122"/>
    <mergeCell ref="KRO122:KRW122"/>
    <mergeCell ref="KRX122:KSF122"/>
    <mergeCell ref="KOU122:KPC122"/>
    <mergeCell ref="KPD122:KPL122"/>
    <mergeCell ref="KPM122:KPU122"/>
    <mergeCell ref="KPV122:KQD122"/>
    <mergeCell ref="KQE122:KQM122"/>
    <mergeCell ref="KNB122:KNJ122"/>
    <mergeCell ref="KNK122:KNS122"/>
    <mergeCell ref="KNT122:KOB122"/>
    <mergeCell ref="KOC122:KOK122"/>
    <mergeCell ref="KOL122:KOT122"/>
    <mergeCell ref="KLI122:KLQ122"/>
    <mergeCell ref="KLR122:KLZ122"/>
    <mergeCell ref="KMA122:KMI122"/>
    <mergeCell ref="KMJ122:KMR122"/>
    <mergeCell ref="KMS122:KNA122"/>
    <mergeCell ref="KJP122:KJX122"/>
    <mergeCell ref="KJY122:KKG122"/>
    <mergeCell ref="KKH122:KKP122"/>
    <mergeCell ref="KKQ122:KKY122"/>
    <mergeCell ref="KKZ122:KLH122"/>
    <mergeCell ref="KHW122:KIE122"/>
    <mergeCell ref="KIF122:KIN122"/>
    <mergeCell ref="KIO122:KIW122"/>
    <mergeCell ref="KIX122:KJF122"/>
    <mergeCell ref="KJG122:KJO122"/>
    <mergeCell ref="KGD122:KGL122"/>
    <mergeCell ref="KGM122:KGU122"/>
    <mergeCell ref="KGV122:KHD122"/>
    <mergeCell ref="KHE122:KHM122"/>
    <mergeCell ref="KHN122:KHV122"/>
    <mergeCell ref="KEK122:KES122"/>
    <mergeCell ref="KET122:KFB122"/>
    <mergeCell ref="KFC122:KFK122"/>
    <mergeCell ref="KFL122:KFT122"/>
    <mergeCell ref="KFU122:KGC122"/>
    <mergeCell ref="KCR122:KCZ122"/>
    <mergeCell ref="KDA122:KDI122"/>
    <mergeCell ref="KDJ122:KDR122"/>
    <mergeCell ref="KDS122:KEA122"/>
    <mergeCell ref="KEB122:KEJ122"/>
    <mergeCell ref="KAY122:KBG122"/>
    <mergeCell ref="KBH122:KBP122"/>
    <mergeCell ref="KBQ122:KBY122"/>
    <mergeCell ref="KBZ122:KCH122"/>
    <mergeCell ref="KCI122:KCQ122"/>
    <mergeCell ref="JZF122:JZN122"/>
    <mergeCell ref="JZO122:JZW122"/>
    <mergeCell ref="JZX122:KAF122"/>
    <mergeCell ref="KAG122:KAO122"/>
    <mergeCell ref="KAP122:KAX122"/>
    <mergeCell ref="JXM122:JXU122"/>
    <mergeCell ref="JXV122:JYD122"/>
    <mergeCell ref="JYE122:JYM122"/>
    <mergeCell ref="JYN122:JYV122"/>
    <mergeCell ref="JYW122:JZE122"/>
    <mergeCell ref="JVT122:JWB122"/>
    <mergeCell ref="JWC122:JWK122"/>
    <mergeCell ref="JWL122:JWT122"/>
    <mergeCell ref="JWU122:JXC122"/>
    <mergeCell ref="JXD122:JXL122"/>
    <mergeCell ref="JUA122:JUI122"/>
    <mergeCell ref="JUJ122:JUR122"/>
    <mergeCell ref="JUS122:JVA122"/>
    <mergeCell ref="JVB122:JVJ122"/>
    <mergeCell ref="JVK122:JVS122"/>
    <mergeCell ref="JSH122:JSP122"/>
    <mergeCell ref="JSQ122:JSY122"/>
    <mergeCell ref="JSZ122:JTH122"/>
    <mergeCell ref="JTI122:JTQ122"/>
    <mergeCell ref="JTR122:JTZ122"/>
    <mergeCell ref="JQO122:JQW122"/>
    <mergeCell ref="JQX122:JRF122"/>
    <mergeCell ref="JRG122:JRO122"/>
    <mergeCell ref="JRP122:JRX122"/>
    <mergeCell ref="JRY122:JSG122"/>
    <mergeCell ref="JOV122:JPD122"/>
    <mergeCell ref="JPE122:JPM122"/>
    <mergeCell ref="JPN122:JPV122"/>
    <mergeCell ref="JPW122:JQE122"/>
    <mergeCell ref="JQF122:JQN122"/>
    <mergeCell ref="JNC122:JNK122"/>
    <mergeCell ref="JNL122:JNT122"/>
    <mergeCell ref="JNU122:JOC122"/>
    <mergeCell ref="JOD122:JOL122"/>
    <mergeCell ref="JOM122:JOU122"/>
    <mergeCell ref="JLJ122:JLR122"/>
    <mergeCell ref="JLS122:JMA122"/>
    <mergeCell ref="JMB122:JMJ122"/>
    <mergeCell ref="JMK122:JMS122"/>
    <mergeCell ref="JMT122:JNB122"/>
    <mergeCell ref="JJQ122:JJY122"/>
    <mergeCell ref="JJZ122:JKH122"/>
    <mergeCell ref="JKI122:JKQ122"/>
    <mergeCell ref="JKR122:JKZ122"/>
    <mergeCell ref="JLA122:JLI122"/>
    <mergeCell ref="JHX122:JIF122"/>
    <mergeCell ref="JIG122:JIO122"/>
    <mergeCell ref="JIP122:JIX122"/>
    <mergeCell ref="JIY122:JJG122"/>
    <mergeCell ref="JJH122:JJP122"/>
    <mergeCell ref="JGE122:JGM122"/>
    <mergeCell ref="JGN122:JGV122"/>
    <mergeCell ref="JGW122:JHE122"/>
    <mergeCell ref="JHF122:JHN122"/>
    <mergeCell ref="JHO122:JHW122"/>
    <mergeCell ref="JEL122:JET122"/>
    <mergeCell ref="JEU122:JFC122"/>
    <mergeCell ref="JFD122:JFL122"/>
    <mergeCell ref="JFM122:JFU122"/>
    <mergeCell ref="JFV122:JGD122"/>
    <mergeCell ref="JCS122:JDA122"/>
    <mergeCell ref="JDB122:JDJ122"/>
    <mergeCell ref="JDK122:JDS122"/>
    <mergeCell ref="JDT122:JEB122"/>
    <mergeCell ref="JEC122:JEK122"/>
    <mergeCell ref="JAZ122:JBH122"/>
    <mergeCell ref="JBI122:JBQ122"/>
    <mergeCell ref="JBR122:JBZ122"/>
    <mergeCell ref="JCA122:JCI122"/>
    <mergeCell ref="JCJ122:JCR122"/>
    <mergeCell ref="IZG122:IZO122"/>
    <mergeCell ref="IZP122:IZX122"/>
    <mergeCell ref="IZY122:JAG122"/>
    <mergeCell ref="JAH122:JAP122"/>
    <mergeCell ref="JAQ122:JAY122"/>
    <mergeCell ref="IXN122:IXV122"/>
    <mergeCell ref="IXW122:IYE122"/>
    <mergeCell ref="IYF122:IYN122"/>
    <mergeCell ref="IYO122:IYW122"/>
    <mergeCell ref="IYX122:IZF122"/>
    <mergeCell ref="IVU122:IWC122"/>
    <mergeCell ref="IWD122:IWL122"/>
    <mergeCell ref="IWM122:IWU122"/>
    <mergeCell ref="IWV122:IXD122"/>
    <mergeCell ref="IXE122:IXM122"/>
    <mergeCell ref="IUB122:IUJ122"/>
    <mergeCell ref="IUK122:IUS122"/>
    <mergeCell ref="IUT122:IVB122"/>
    <mergeCell ref="IVC122:IVK122"/>
    <mergeCell ref="IVL122:IVT122"/>
    <mergeCell ref="ISI122:ISQ122"/>
    <mergeCell ref="ISR122:ISZ122"/>
    <mergeCell ref="ITA122:ITI122"/>
    <mergeCell ref="ITJ122:ITR122"/>
    <mergeCell ref="ITS122:IUA122"/>
    <mergeCell ref="IQP122:IQX122"/>
    <mergeCell ref="IQY122:IRG122"/>
    <mergeCell ref="IRH122:IRP122"/>
    <mergeCell ref="IRQ122:IRY122"/>
    <mergeCell ref="IRZ122:ISH122"/>
    <mergeCell ref="IOW122:IPE122"/>
    <mergeCell ref="IPF122:IPN122"/>
    <mergeCell ref="IPO122:IPW122"/>
    <mergeCell ref="IPX122:IQF122"/>
    <mergeCell ref="IQG122:IQO122"/>
    <mergeCell ref="IND122:INL122"/>
    <mergeCell ref="INM122:INU122"/>
    <mergeCell ref="INV122:IOD122"/>
    <mergeCell ref="IOE122:IOM122"/>
    <mergeCell ref="ION122:IOV122"/>
    <mergeCell ref="ILK122:ILS122"/>
    <mergeCell ref="ILT122:IMB122"/>
    <mergeCell ref="IMC122:IMK122"/>
    <mergeCell ref="IML122:IMT122"/>
    <mergeCell ref="IMU122:INC122"/>
    <mergeCell ref="IJR122:IJZ122"/>
    <mergeCell ref="IKA122:IKI122"/>
    <mergeCell ref="IKJ122:IKR122"/>
    <mergeCell ref="IKS122:ILA122"/>
    <mergeCell ref="ILB122:ILJ122"/>
    <mergeCell ref="IHY122:IIG122"/>
    <mergeCell ref="IIH122:IIP122"/>
    <mergeCell ref="IIQ122:IIY122"/>
    <mergeCell ref="IIZ122:IJH122"/>
    <mergeCell ref="IJI122:IJQ122"/>
    <mergeCell ref="IGF122:IGN122"/>
    <mergeCell ref="IGO122:IGW122"/>
    <mergeCell ref="IGX122:IHF122"/>
    <mergeCell ref="IHG122:IHO122"/>
    <mergeCell ref="IHP122:IHX122"/>
    <mergeCell ref="IEM122:IEU122"/>
    <mergeCell ref="IEV122:IFD122"/>
    <mergeCell ref="IFE122:IFM122"/>
    <mergeCell ref="IFN122:IFV122"/>
    <mergeCell ref="IFW122:IGE122"/>
    <mergeCell ref="ICT122:IDB122"/>
    <mergeCell ref="IDC122:IDK122"/>
    <mergeCell ref="IDL122:IDT122"/>
    <mergeCell ref="IDU122:IEC122"/>
    <mergeCell ref="IED122:IEL122"/>
    <mergeCell ref="IBA122:IBI122"/>
    <mergeCell ref="IBJ122:IBR122"/>
    <mergeCell ref="IBS122:ICA122"/>
    <mergeCell ref="ICB122:ICJ122"/>
    <mergeCell ref="ICK122:ICS122"/>
    <mergeCell ref="HZH122:HZP122"/>
    <mergeCell ref="HZQ122:HZY122"/>
    <mergeCell ref="HZZ122:IAH122"/>
    <mergeCell ref="IAI122:IAQ122"/>
    <mergeCell ref="IAR122:IAZ122"/>
    <mergeCell ref="HXO122:HXW122"/>
    <mergeCell ref="HXX122:HYF122"/>
    <mergeCell ref="HYG122:HYO122"/>
    <mergeCell ref="HYP122:HYX122"/>
    <mergeCell ref="HYY122:HZG122"/>
    <mergeCell ref="HVV122:HWD122"/>
    <mergeCell ref="HWE122:HWM122"/>
    <mergeCell ref="HWN122:HWV122"/>
    <mergeCell ref="HWW122:HXE122"/>
    <mergeCell ref="HXF122:HXN122"/>
    <mergeCell ref="HUC122:HUK122"/>
    <mergeCell ref="HUL122:HUT122"/>
    <mergeCell ref="HUU122:HVC122"/>
    <mergeCell ref="HVD122:HVL122"/>
    <mergeCell ref="HVM122:HVU122"/>
    <mergeCell ref="HSJ122:HSR122"/>
    <mergeCell ref="HSS122:HTA122"/>
    <mergeCell ref="HTB122:HTJ122"/>
    <mergeCell ref="HTK122:HTS122"/>
    <mergeCell ref="HTT122:HUB122"/>
    <mergeCell ref="HQQ122:HQY122"/>
    <mergeCell ref="HQZ122:HRH122"/>
    <mergeCell ref="HRI122:HRQ122"/>
    <mergeCell ref="HRR122:HRZ122"/>
    <mergeCell ref="HSA122:HSI122"/>
    <mergeCell ref="HOX122:HPF122"/>
    <mergeCell ref="HPG122:HPO122"/>
    <mergeCell ref="HPP122:HPX122"/>
    <mergeCell ref="HPY122:HQG122"/>
    <mergeCell ref="HQH122:HQP122"/>
    <mergeCell ref="HNE122:HNM122"/>
    <mergeCell ref="HNN122:HNV122"/>
    <mergeCell ref="HNW122:HOE122"/>
    <mergeCell ref="HOF122:HON122"/>
    <mergeCell ref="HOO122:HOW122"/>
    <mergeCell ref="HLL122:HLT122"/>
    <mergeCell ref="HLU122:HMC122"/>
    <mergeCell ref="HMD122:HML122"/>
    <mergeCell ref="HMM122:HMU122"/>
    <mergeCell ref="HMV122:HND122"/>
    <mergeCell ref="HJS122:HKA122"/>
    <mergeCell ref="HKB122:HKJ122"/>
    <mergeCell ref="HKK122:HKS122"/>
    <mergeCell ref="HKT122:HLB122"/>
    <mergeCell ref="HLC122:HLK122"/>
    <mergeCell ref="HHZ122:HIH122"/>
    <mergeCell ref="HII122:HIQ122"/>
    <mergeCell ref="HIR122:HIZ122"/>
    <mergeCell ref="HJA122:HJI122"/>
    <mergeCell ref="HJJ122:HJR122"/>
    <mergeCell ref="HGG122:HGO122"/>
    <mergeCell ref="HGP122:HGX122"/>
    <mergeCell ref="HGY122:HHG122"/>
    <mergeCell ref="HHH122:HHP122"/>
    <mergeCell ref="HHQ122:HHY122"/>
    <mergeCell ref="HEN122:HEV122"/>
    <mergeCell ref="HEW122:HFE122"/>
    <mergeCell ref="HFF122:HFN122"/>
    <mergeCell ref="HFO122:HFW122"/>
    <mergeCell ref="HFX122:HGF122"/>
    <mergeCell ref="HCU122:HDC122"/>
    <mergeCell ref="HDD122:HDL122"/>
    <mergeCell ref="HDM122:HDU122"/>
    <mergeCell ref="HDV122:HED122"/>
    <mergeCell ref="HEE122:HEM122"/>
    <mergeCell ref="HBB122:HBJ122"/>
    <mergeCell ref="HBK122:HBS122"/>
    <mergeCell ref="HBT122:HCB122"/>
    <mergeCell ref="HCC122:HCK122"/>
    <mergeCell ref="HCL122:HCT122"/>
    <mergeCell ref="GZI122:GZQ122"/>
    <mergeCell ref="GZR122:GZZ122"/>
    <mergeCell ref="HAA122:HAI122"/>
    <mergeCell ref="HAJ122:HAR122"/>
    <mergeCell ref="HAS122:HBA122"/>
    <mergeCell ref="GXP122:GXX122"/>
    <mergeCell ref="GXY122:GYG122"/>
    <mergeCell ref="GYH122:GYP122"/>
    <mergeCell ref="GYQ122:GYY122"/>
    <mergeCell ref="GYZ122:GZH122"/>
    <mergeCell ref="GVW122:GWE122"/>
    <mergeCell ref="GWF122:GWN122"/>
    <mergeCell ref="GWO122:GWW122"/>
    <mergeCell ref="GWX122:GXF122"/>
    <mergeCell ref="GXG122:GXO122"/>
    <mergeCell ref="GUD122:GUL122"/>
    <mergeCell ref="GUM122:GUU122"/>
    <mergeCell ref="GUV122:GVD122"/>
    <mergeCell ref="GVE122:GVM122"/>
    <mergeCell ref="GVN122:GVV122"/>
    <mergeCell ref="GSK122:GSS122"/>
    <mergeCell ref="GST122:GTB122"/>
    <mergeCell ref="GTC122:GTK122"/>
    <mergeCell ref="GTL122:GTT122"/>
    <mergeCell ref="GTU122:GUC122"/>
    <mergeCell ref="GQR122:GQZ122"/>
    <mergeCell ref="GRA122:GRI122"/>
    <mergeCell ref="GRJ122:GRR122"/>
    <mergeCell ref="GRS122:GSA122"/>
    <mergeCell ref="GSB122:GSJ122"/>
    <mergeCell ref="GOY122:GPG122"/>
    <mergeCell ref="GPH122:GPP122"/>
    <mergeCell ref="GPQ122:GPY122"/>
    <mergeCell ref="GPZ122:GQH122"/>
    <mergeCell ref="GQI122:GQQ122"/>
    <mergeCell ref="GNF122:GNN122"/>
    <mergeCell ref="GNO122:GNW122"/>
    <mergeCell ref="GNX122:GOF122"/>
    <mergeCell ref="GOG122:GOO122"/>
    <mergeCell ref="GOP122:GOX122"/>
    <mergeCell ref="GLM122:GLU122"/>
    <mergeCell ref="GLV122:GMD122"/>
    <mergeCell ref="GME122:GMM122"/>
    <mergeCell ref="GMN122:GMV122"/>
    <mergeCell ref="GMW122:GNE122"/>
    <mergeCell ref="GJT122:GKB122"/>
    <mergeCell ref="GKC122:GKK122"/>
    <mergeCell ref="GKL122:GKT122"/>
    <mergeCell ref="GKU122:GLC122"/>
    <mergeCell ref="GLD122:GLL122"/>
    <mergeCell ref="GIA122:GII122"/>
    <mergeCell ref="GIJ122:GIR122"/>
    <mergeCell ref="GIS122:GJA122"/>
    <mergeCell ref="GJB122:GJJ122"/>
    <mergeCell ref="GJK122:GJS122"/>
    <mergeCell ref="GGH122:GGP122"/>
    <mergeCell ref="GGQ122:GGY122"/>
    <mergeCell ref="GGZ122:GHH122"/>
    <mergeCell ref="GHI122:GHQ122"/>
    <mergeCell ref="GHR122:GHZ122"/>
    <mergeCell ref="GEO122:GEW122"/>
    <mergeCell ref="GEX122:GFF122"/>
    <mergeCell ref="GFG122:GFO122"/>
    <mergeCell ref="GFP122:GFX122"/>
    <mergeCell ref="GFY122:GGG122"/>
    <mergeCell ref="GCV122:GDD122"/>
    <mergeCell ref="GDE122:GDM122"/>
    <mergeCell ref="GDN122:GDV122"/>
    <mergeCell ref="GDW122:GEE122"/>
    <mergeCell ref="GEF122:GEN122"/>
    <mergeCell ref="GBC122:GBK122"/>
    <mergeCell ref="GBL122:GBT122"/>
    <mergeCell ref="GBU122:GCC122"/>
    <mergeCell ref="GCD122:GCL122"/>
    <mergeCell ref="GCM122:GCU122"/>
    <mergeCell ref="FZJ122:FZR122"/>
    <mergeCell ref="FZS122:GAA122"/>
    <mergeCell ref="GAB122:GAJ122"/>
    <mergeCell ref="GAK122:GAS122"/>
    <mergeCell ref="GAT122:GBB122"/>
    <mergeCell ref="FXQ122:FXY122"/>
    <mergeCell ref="FXZ122:FYH122"/>
    <mergeCell ref="FYI122:FYQ122"/>
    <mergeCell ref="FYR122:FYZ122"/>
    <mergeCell ref="FZA122:FZI122"/>
    <mergeCell ref="FVX122:FWF122"/>
    <mergeCell ref="FWG122:FWO122"/>
    <mergeCell ref="FWP122:FWX122"/>
    <mergeCell ref="FWY122:FXG122"/>
    <mergeCell ref="FXH122:FXP122"/>
    <mergeCell ref="FUE122:FUM122"/>
    <mergeCell ref="FUN122:FUV122"/>
    <mergeCell ref="FUW122:FVE122"/>
    <mergeCell ref="FVF122:FVN122"/>
    <mergeCell ref="FVO122:FVW122"/>
    <mergeCell ref="FSL122:FST122"/>
    <mergeCell ref="FSU122:FTC122"/>
    <mergeCell ref="FTD122:FTL122"/>
    <mergeCell ref="FTM122:FTU122"/>
    <mergeCell ref="FTV122:FUD122"/>
    <mergeCell ref="FQS122:FRA122"/>
    <mergeCell ref="FRB122:FRJ122"/>
    <mergeCell ref="FRK122:FRS122"/>
    <mergeCell ref="FRT122:FSB122"/>
    <mergeCell ref="FSC122:FSK122"/>
    <mergeCell ref="FOZ122:FPH122"/>
    <mergeCell ref="FPI122:FPQ122"/>
    <mergeCell ref="FPR122:FPZ122"/>
    <mergeCell ref="FQA122:FQI122"/>
    <mergeCell ref="FQJ122:FQR122"/>
    <mergeCell ref="FNG122:FNO122"/>
    <mergeCell ref="FNP122:FNX122"/>
    <mergeCell ref="FNY122:FOG122"/>
    <mergeCell ref="FOH122:FOP122"/>
    <mergeCell ref="FOQ122:FOY122"/>
    <mergeCell ref="FLN122:FLV122"/>
    <mergeCell ref="FLW122:FME122"/>
    <mergeCell ref="FMF122:FMN122"/>
    <mergeCell ref="FMO122:FMW122"/>
    <mergeCell ref="FMX122:FNF122"/>
    <mergeCell ref="FJU122:FKC122"/>
    <mergeCell ref="FKD122:FKL122"/>
    <mergeCell ref="FKM122:FKU122"/>
    <mergeCell ref="FKV122:FLD122"/>
    <mergeCell ref="FLE122:FLM122"/>
    <mergeCell ref="FIB122:FIJ122"/>
    <mergeCell ref="FIK122:FIS122"/>
    <mergeCell ref="FIT122:FJB122"/>
    <mergeCell ref="FJC122:FJK122"/>
    <mergeCell ref="FJL122:FJT122"/>
    <mergeCell ref="FGI122:FGQ122"/>
    <mergeCell ref="FGR122:FGZ122"/>
    <mergeCell ref="FHA122:FHI122"/>
    <mergeCell ref="FHJ122:FHR122"/>
    <mergeCell ref="FHS122:FIA122"/>
    <mergeCell ref="FEP122:FEX122"/>
    <mergeCell ref="FEY122:FFG122"/>
    <mergeCell ref="FFH122:FFP122"/>
    <mergeCell ref="FFQ122:FFY122"/>
    <mergeCell ref="FFZ122:FGH122"/>
    <mergeCell ref="FCW122:FDE122"/>
    <mergeCell ref="FDF122:FDN122"/>
    <mergeCell ref="FDO122:FDW122"/>
    <mergeCell ref="FDX122:FEF122"/>
    <mergeCell ref="FEG122:FEO122"/>
    <mergeCell ref="FBD122:FBL122"/>
    <mergeCell ref="FBM122:FBU122"/>
    <mergeCell ref="FBV122:FCD122"/>
    <mergeCell ref="FCE122:FCM122"/>
    <mergeCell ref="FCN122:FCV122"/>
    <mergeCell ref="EZK122:EZS122"/>
    <mergeCell ref="EZT122:FAB122"/>
    <mergeCell ref="FAC122:FAK122"/>
    <mergeCell ref="FAL122:FAT122"/>
    <mergeCell ref="FAU122:FBC122"/>
    <mergeCell ref="EXR122:EXZ122"/>
    <mergeCell ref="EYA122:EYI122"/>
    <mergeCell ref="EYJ122:EYR122"/>
    <mergeCell ref="EYS122:EZA122"/>
    <mergeCell ref="EZB122:EZJ122"/>
    <mergeCell ref="EVY122:EWG122"/>
    <mergeCell ref="EWH122:EWP122"/>
    <mergeCell ref="EWQ122:EWY122"/>
    <mergeCell ref="EWZ122:EXH122"/>
    <mergeCell ref="EXI122:EXQ122"/>
    <mergeCell ref="EUF122:EUN122"/>
    <mergeCell ref="EUO122:EUW122"/>
    <mergeCell ref="EUX122:EVF122"/>
    <mergeCell ref="EVG122:EVO122"/>
    <mergeCell ref="EVP122:EVX122"/>
    <mergeCell ref="ESM122:ESU122"/>
    <mergeCell ref="ESV122:ETD122"/>
    <mergeCell ref="ETE122:ETM122"/>
    <mergeCell ref="ETN122:ETV122"/>
    <mergeCell ref="ETW122:EUE122"/>
    <mergeCell ref="EQT122:ERB122"/>
    <mergeCell ref="ERC122:ERK122"/>
    <mergeCell ref="ERL122:ERT122"/>
    <mergeCell ref="ERU122:ESC122"/>
    <mergeCell ref="ESD122:ESL122"/>
    <mergeCell ref="EPA122:EPI122"/>
    <mergeCell ref="EPJ122:EPR122"/>
    <mergeCell ref="EPS122:EQA122"/>
    <mergeCell ref="EQB122:EQJ122"/>
    <mergeCell ref="EQK122:EQS122"/>
    <mergeCell ref="ENH122:ENP122"/>
    <mergeCell ref="ENQ122:ENY122"/>
    <mergeCell ref="ENZ122:EOH122"/>
    <mergeCell ref="EOI122:EOQ122"/>
    <mergeCell ref="EOR122:EOZ122"/>
    <mergeCell ref="ELO122:ELW122"/>
    <mergeCell ref="ELX122:EMF122"/>
    <mergeCell ref="EMG122:EMO122"/>
    <mergeCell ref="EMP122:EMX122"/>
    <mergeCell ref="EMY122:ENG122"/>
    <mergeCell ref="EJV122:EKD122"/>
    <mergeCell ref="EKE122:EKM122"/>
    <mergeCell ref="EKN122:EKV122"/>
    <mergeCell ref="EKW122:ELE122"/>
    <mergeCell ref="ELF122:ELN122"/>
    <mergeCell ref="EIC122:EIK122"/>
    <mergeCell ref="EIL122:EIT122"/>
    <mergeCell ref="EIU122:EJC122"/>
    <mergeCell ref="EJD122:EJL122"/>
    <mergeCell ref="EJM122:EJU122"/>
    <mergeCell ref="EGJ122:EGR122"/>
    <mergeCell ref="EGS122:EHA122"/>
    <mergeCell ref="EHB122:EHJ122"/>
    <mergeCell ref="EHK122:EHS122"/>
    <mergeCell ref="EHT122:EIB122"/>
    <mergeCell ref="EEQ122:EEY122"/>
    <mergeCell ref="EEZ122:EFH122"/>
    <mergeCell ref="EFI122:EFQ122"/>
    <mergeCell ref="EFR122:EFZ122"/>
    <mergeCell ref="EGA122:EGI122"/>
    <mergeCell ref="ECX122:EDF122"/>
    <mergeCell ref="EDG122:EDO122"/>
    <mergeCell ref="EDP122:EDX122"/>
    <mergeCell ref="EDY122:EEG122"/>
    <mergeCell ref="EEH122:EEP122"/>
    <mergeCell ref="EBE122:EBM122"/>
    <mergeCell ref="EBN122:EBV122"/>
    <mergeCell ref="EBW122:ECE122"/>
    <mergeCell ref="ECF122:ECN122"/>
    <mergeCell ref="ECO122:ECW122"/>
    <mergeCell ref="DZL122:DZT122"/>
    <mergeCell ref="DZU122:EAC122"/>
    <mergeCell ref="EAD122:EAL122"/>
    <mergeCell ref="EAM122:EAU122"/>
    <mergeCell ref="EAV122:EBD122"/>
    <mergeCell ref="DXS122:DYA122"/>
    <mergeCell ref="DYB122:DYJ122"/>
    <mergeCell ref="DYK122:DYS122"/>
    <mergeCell ref="DYT122:DZB122"/>
    <mergeCell ref="DZC122:DZK122"/>
    <mergeCell ref="DVZ122:DWH122"/>
    <mergeCell ref="DWI122:DWQ122"/>
    <mergeCell ref="DWR122:DWZ122"/>
    <mergeCell ref="DXA122:DXI122"/>
    <mergeCell ref="DXJ122:DXR122"/>
    <mergeCell ref="DUG122:DUO122"/>
    <mergeCell ref="DUP122:DUX122"/>
    <mergeCell ref="DUY122:DVG122"/>
    <mergeCell ref="DVH122:DVP122"/>
    <mergeCell ref="DVQ122:DVY122"/>
    <mergeCell ref="DSN122:DSV122"/>
    <mergeCell ref="DSW122:DTE122"/>
    <mergeCell ref="DTF122:DTN122"/>
    <mergeCell ref="DTO122:DTW122"/>
    <mergeCell ref="DTX122:DUF122"/>
    <mergeCell ref="DQU122:DRC122"/>
    <mergeCell ref="DRD122:DRL122"/>
    <mergeCell ref="DRM122:DRU122"/>
    <mergeCell ref="DRV122:DSD122"/>
    <mergeCell ref="DSE122:DSM122"/>
    <mergeCell ref="DPB122:DPJ122"/>
    <mergeCell ref="DPK122:DPS122"/>
    <mergeCell ref="DPT122:DQB122"/>
    <mergeCell ref="DQC122:DQK122"/>
    <mergeCell ref="DQL122:DQT122"/>
    <mergeCell ref="DNI122:DNQ122"/>
    <mergeCell ref="DNR122:DNZ122"/>
    <mergeCell ref="DOA122:DOI122"/>
    <mergeCell ref="DOJ122:DOR122"/>
    <mergeCell ref="DOS122:DPA122"/>
    <mergeCell ref="DLP122:DLX122"/>
    <mergeCell ref="DLY122:DMG122"/>
    <mergeCell ref="DMH122:DMP122"/>
    <mergeCell ref="DMQ122:DMY122"/>
    <mergeCell ref="DMZ122:DNH122"/>
    <mergeCell ref="DJW122:DKE122"/>
    <mergeCell ref="DKF122:DKN122"/>
    <mergeCell ref="DKO122:DKW122"/>
    <mergeCell ref="DKX122:DLF122"/>
    <mergeCell ref="DLG122:DLO122"/>
    <mergeCell ref="DID122:DIL122"/>
    <mergeCell ref="DIM122:DIU122"/>
    <mergeCell ref="DIV122:DJD122"/>
    <mergeCell ref="DJE122:DJM122"/>
    <mergeCell ref="DJN122:DJV122"/>
    <mergeCell ref="DGK122:DGS122"/>
    <mergeCell ref="DGT122:DHB122"/>
    <mergeCell ref="DHC122:DHK122"/>
    <mergeCell ref="DHL122:DHT122"/>
    <mergeCell ref="DHU122:DIC122"/>
    <mergeCell ref="DER122:DEZ122"/>
    <mergeCell ref="DFA122:DFI122"/>
    <mergeCell ref="DFJ122:DFR122"/>
    <mergeCell ref="DFS122:DGA122"/>
    <mergeCell ref="DGB122:DGJ122"/>
    <mergeCell ref="DCY122:DDG122"/>
    <mergeCell ref="DDH122:DDP122"/>
    <mergeCell ref="DDQ122:DDY122"/>
    <mergeCell ref="DDZ122:DEH122"/>
    <mergeCell ref="DEI122:DEQ122"/>
    <mergeCell ref="DBF122:DBN122"/>
    <mergeCell ref="DBO122:DBW122"/>
    <mergeCell ref="DBX122:DCF122"/>
    <mergeCell ref="DCG122:DCO122"/>
    <mergeCell ref="DCP122:DCX122"/>
    <mergeCell ref="CZM122:CZU122"/>
    <mergeCell ref="CZV122:DAD122"/>
    <mergeCell ref="DAE122:DAM122"/>
    <mergeCell ref="DAN122:DAV122"/>
    <mergeCell ref="DAW122:DBE122"/>
    <mergeCell ref="CXT122:CYB122"/>
    <mergeCell ref="CYC122:CYK122"/>
    <mergeCell ref="CYL122:CYT122"/>
    <mergeCell ref="CYU122:CZC122"/>
    <mergeCell ref="CZD122:CZL122"/>
    <mergeCell ref="CWA122:CWI122"/>
    <mergeCell ref="CWJ122:CWR122"/>
    <mergeCell ref="CWS122:CXA122"/>
    <mergeCell ref="CXB122:CXJ122"/>
    <mergeCell ref="CXK122:CXS122"/>
    <mergeCell ref="CUH122:CUP122"/>
    <mergeCell ref="CUQ122:CUY122"/>
    <mergeCell ref="CUZ122:CVH122"/>
    <mergeCell ref="CVI122:CVQ122"/>
    <mergeCell ref="CVR122:CVZ122"/>
    <mergeCell ref="CSO122:CSW122"/>
    <mergeCell ref="CSX122:CTF122"/>
    <mergeCell ref="CTG122:CTO122"/>
    <mergeCell ref="CTP122:CTX122"/>
    <mergeCell ref="CTY122:CUG122"/>
    <mergeCell ref="CQV122:CRD122"/>
    <mergeCell ref="CRE122:CRM122"/>
    <mergeCell ref="CRN122:CRV122"/>
    <mergeCell ref="CRW122:CSE122"/>
    <mergeCell ref="CSF122:CSN122"/>
    <mergeCell ref="CPC122:CPK122"/>
    <mergeCell ref="CPL122:CPT122"/>
    <mergeCell ref="CPU122:CQC122"/>
    <mergeCell ref="CQD122:CQL122"/>
    <mergeCell ref="CQM122:CQU122"/>
    <mergeCell ref="CNJ122:CNR122"/>
    <mergeCell ref="CNS122:COA122"/>
    <mergeCell ref="COB122:COJ122"/>
    <mergeCell ref="COK122:COS122"/>
    <mergeCell ref="COT122:CPB122"/>
    <mergeCell ref="CLQ122:CLY122"/>
    <mergeCell ref="CLZ122:CMH122"/>
    <mergeCell ref="CMI122:CMQ122"/>
    <mergeCell ref="CMR122:CMZ122"/>
    <mergeCell ref="CNA122:CNI122"/>
    <mergeCell ref="CJX122:CKF122"/>
    <mergeCell ref="CKG122:CKO122"/>
    <mergeCell ref="CKP122:CKX122"/>
    <mergeCell ref="CKY122:CLG122"/>
    <mergeCell ref="CLH122:CLP122"/>
    <mergeCell ref="CIE122:CIM122"/>
    <mergeCell ref="CIN122:CIV122"/>
    <mergeCell ref="CIW122:CJE122"/>
    <mergeCell ref="CJF122:CJN122"/>
    <mergeCell ref="CJO122:CJW122"/>
    <mergeCell ref="CGL122:CGT122"/>
    <mergeCell ref="CGU122:CHC122"/>
    <mergeCell ref="CHD122:CHL122"/>
    <mergeCell ref="CHM122:CHU122"/>
    <mergeCell ref="CHV122:CID122"/>
    <mergeCell ref="CES122:CFA122"/>
    <mergeCell ref="CFB122:CFJ122"/>
    <mergeCell ref="CFK122:CFS122"/>
    <mergeCell ref="CFT122:CGB122"/>
    <mergeCell ref="CGC122:CGK122"/>
    <mergeCell ref="CCZ122:CDH122"/>
    <mergeCell ref="CDI122:CDQ122"/>
    <mergeCell ref="CDR122:CDZ122"/>
    <mergeCell ref="CEA122:CEI122"/>
    <mergeCell ref="CEJ122:CER122"/>
    <mergeCell ref="CBG122:CBO122"/>
    <mergeCell ref="CBP122:CBX122"/>
    <mergeCell ref="CBY122:CCG122"/>
    <mergeCell ref="CCH122:CCP122"/>
    <mergeCell ref="CCQ122:CCY122"/>
    <mergeCell ref="BZN122:BZV122"/>
    <mergeCell ref="BZW122:CAE122"/>
    <mergeCell ref="CAF122:CAN122"/>
    <mergeCell ref="CAO122:CAW122"/>
    <mergeCell ref="CAX122:CBF122"/>
    <mergeCell ref="BXU122:BYC122"/>
    <mergeCell ref="BYD122:BYL122"/>
    <mergeCell ref="BYM122:BYU122"/>
    <mergeCell ref="BYV122:BZD122"/>
    <mergeCell ref="BZE122:BZM122"/>
    <mergeCell ref="BWB122:BWJ122"/>
    <mergeCell ref="BWK122:BWS122"/>
    <mergeCell ref="BWT122:BXB122"/>
    <mergeCell ref="BXC122:BXK122"/>
    <mergeCell ref="BXL122:BXT122"/>
    <mergeCell ref="BUI122:BUQ122"/>
    <mergeCell ref="BUR122:BUZ122"/>
    <mergeCell ref="BVA122:BVI122"/>
    <mergeCell ref="BVJ122:BVR122"/>
    <mergeCell ref="BVS122:BWA122"/>
    <mergeCell ref="BSP122:BSX122"/>
    <mergeCell ref="BSY122:BTG122"/>
    <mergeCell ref="BTH122:BTP122"/>
    <mergeCell ref="BTQ122:BTY122"/>
    <mergeCell ref="BTZ122:BUH122"/>
    <mergeCell ref="BQW122:BRE122"/>
    <mergeCell ref="BRF122:BRN122"/>
    <mergeCell ref="BRO122:BRW122"/>
    <mergeCell ref="BRX122:BSF122"/>
    <mergeCell ref="BSG122:BSO122"/>
    <mergeCell ref="BPD122:BPL122"/>
    <mergeCell ref="BPM122:BPU122"/>
    <mergeCell ref="BPV122:BQD122"/>
    <mergeCell ref="BQE122:BQM122"/>
    <mergeCell ref="BQN122:BQV122"/>
    <mergeCell ref="BNK122:BNS122"/>
    <mergeCell ref="BNT122:BOB122"/>
    <mergeCell ref="BOC122:BOK122"/>
    <mergeCell ref="BOL122:BOT122"/>
    <mergeCell ref="BOU122:BPC122"/>
    <mergeCell ref="BLR122:BLZ122"/>
    <mergeCell ref="BMA122:BMI122"/>
    <mergeCell ref="BMJ122:BMR122"/>
    <mergeCell ref="BMS122:BNA122"/>
    <mergeCell ref="BNB122:BNJ122"/>
    <mergeCell ref="BJY122:BKG122"/>
    <mergeCell ref="BKH122:BKP122"/>
    <mergeCell ref="BKQ122:BKY122"/>
    <mergeCell ref="BKZ122:BLH122"/>
    <mergeCell ref="BLI122:BLQ122"/>
    <mergeCell ref="BIF122:BIN122"/>
    <mergeCell ref="BIO122:BIW122"/>
    <mergeCell ref="BIX122:BJF122"/>
    <mergeCell ref="BJG122:BJO122"/>
    <mergeCell ref="BJP122:BJX122"/>
    <mergeCell ref="BGM122:BGU122"/>
    <mergeCell ref="BGV122:BHD122"/>
    <mergeCell ref="BHE122:BHM122"/>
    <mergeCell ref="BHN122:BHV122"/>
    <mergeCell ref="BHW122:BIE122"/>
    <mergeCell ref="BET122:BFB122"/>
    <mergeCell ref="BFC122:BFK122"/>
    <mergeCell ref="BFL122:BFT122"/>
    <mergeCell ref="BFU122:BGC122"/>
    <mergeCell ref="BGD122:BGL122"/>
    <mergeCell ref="BDA122:BDI122"/>
    <mergeCell ref="BDJ122:BDR122"/>
    <mergeCell ref="BDS122:BEA122"/>
    <mergeCell ref="BEB122:BEJ122"/>
    <mergeCell ref="BEK122:BES122"/>
    <mergeCell ref="BBH122:BBP122"/>
    <mergeCell ref="BBQ122:BBY122"/>
    <mergeCell ref="BBZ122:BCH122"/>
    <mergeCell ref="BCI122:BCQ122"/>
    <mergeCell ref="BCR122:BCZ122"/>
    <mergeCell ref="AZO122:AZW122"/>
    <mergeCell ref="AZX122:BAF122"/>
    <mergeCell ref="BAG122:BAO122"/>
    <mergeCell ref="BAP122:BAX122"/>
    <mergeCell ref="BAY122:BBG122"/>
    <mergeCell ref="AXV122:AYD122"/>
    <mergeCell ref="AYE122:AYM122"/>
    <mergeCell ref="AYN122:AYV122"/>
    <mergeCell ref="AYW122:AZE122"/>
    <mergeCell ref="AZF122:AZN122"/>
    <mergeCell ref="AWC122:AWK122"/>
    <mergeCell ref="AWL122:AWT122"/>
    <mergeCell ref="AWU122:AXC122"/>
    <mergeCell ref="AXD122:AXL122"/>
    <mergeCell ref="AXM122:AXU122"/>
    <mergeCell ref="AUJ122:AUR122"/>
    <mergeCell ref="AUS122:AVA122"/>
    <mergeCell ref="AVB122:AVJ122"/>
    <mergeCell ref="AVK122:AVS122"/>
    <mergeCell ref="AVT122:AWB122"/>
    <mergeCell ref="ASQ122:ASY122"/>
    <mergeCell ref="ASZ122:ATH122"/>
    <mergeCell ref="ATI122:ATQ122"/>
    <mergeCell ref="ATR122:ATZ122"/>
    <mergeCell ref="AUA122:AUI122"/>
    <mergeCell ref="AQX122:ARF122"/>
    <mergeCell ref="ARG122:ARO122"/>
    <mergeCell ref="ARP122:ARX122"/>
    <mergeCell ref="ARY122:ASG122"/>
    <mergeCell ref="ASH122:ASP122"/>
    <mergeCell ref="APE122:APM122"/>
    <mergeCell ref="APN122:APV122"/>
    <mergeCell ref="APW122:AQE122"/>
    <mergeCell ref="AQF122:AQN122"/>
    <mergeCell ref="AQO122:AQW122"/>
    <mergeCell ref="ANL122:ANT122"/>
    <mergeCell ref="ANU122:AOC122"/>
    <mergeCell ref="AOD122:AOL122"/>
    <mergeCell ref="AOM122:AOU122"/>
    <mergeCell ref="AOV122:APD122"/>
    <mergeCell ref="ALS122:AMA122"/>
    <mergeCell ref="AMB122:AMJ122"/>
    <mergeCell ref="AMK122:AMS122"/>
    <mergeCell ref="AMT122:ANB122"/>
    <mergeCell ref="ANC122:ANK122"/>
    <mergeCell ref="AJZ122:AKH122"/>
    <mergeCell ref="AKI122:AKQ122"/>
    <mergeCell ref="AKR122:AKZ122"/>
    <mergeCell ref="ALA122:ALI122"/>
    <mergeCell ref="ALJ122:ALR122"/>
    <mergeCell ref="AIG122:AIO122"/>
    <mergeCell ref="AIP122:AIX122"/>
    <mergeCell ref="AIY122:AJG122"/>
    <mergeCell ref="AJH122:AJP122"/>
    <mergeCell ref="AJQ122:AJY122"/>
    <mergeCell ref="AGN122:AGV122"/>
    <mergeCell ref="AGW122:AHE122"/>
    <mergeCell ref="AHF122:AHN122"/>
    <mergeCell ref="AHO122:AHW122"/>
    <mergeCell ref="AHX122:AIF122"/>
    <mergeCell ref="UT122:VB122"/>
    <mergeCell ref="VC122:VK122"/>
    <mergeCell ref="VL122:VT122"/>
    <mergeCell ref="VU122:WC122"/>
    <mergeCell ref="SR122:SZ122"/>
    <mergeCell ref="TA122:TI122"/>
    <mergeCell ref="TJ122:TR122"/>
    <mergeCell ref="TS122:UA122"/>
    <mergeCell ref="UB122:UJ122"/>
    <mergeCell ref="AEU122:AFC122"/>
    <mergeCell ref="AFD122:AFL122"/>
    <mergeCell ref="AFM122:AFU122"/>
    <mergeCell ref="AFV122:AGD122"/>
    <mergeCell ref="AGE122:AGM122"/>
    <mergeCell ref="ADB122:ADJ122"/>
    <mergeCell ref="ADK122:ADS122"/>
    <mergeCell ref="ADT122:AEB122"/>
    <mergeCell ref="AEC122:AEK122"/>
    <mergeCell ref="AEL122:AET122"/>
    <mergeCell ref="ABI122:ABQ122"/>
    <mergeCell ref="ABR122:ABZ122"/>
    <mergeCell ref="ACA122:ACI122"/>
    <mergeCell ref="ACJ122:ACR122"/>
    <mergeCell ref="ACS122:ADA122"/>
    <mergeCell ref="ZP122:ZX122"/>
    <mergeCell ref="ZY122:AAG122"/>
    <mergeCell ref="AAH122:AAP122"/>
    <mergeCell ref="AAQ122:AAY122"/>
    <mergeCell ref="AAZ122:ABH122"/>
    <mergeCell ref="NV122:OD122"/>
    <mergeCell ref="OE122:OM122"/>
    <mergeCell ref="ON122:OV122"/>
    <mergeCell ref="OW122:PE122"/>
    <mergeCell ref="XDX121:XEF121"/>
    <mergeCell ref="XEG121:XEO121"/>
    <mergeCell ref="XBV121:XCD121"/>
    <mergeCell ref="WYS121:WZA121"/>
    <mergeCell ref="WZB121:WZJ121"/>
    <mergeCell ref="WZK121:WZS121"/>
    <mergeCell ref="WZT121:XAB121"/>
    <mergeCell ref="XAC121:XAK121"/>
    <mergeCell ref="WWZ121:WXH121"/>
    <mergeCell ref="WXI121:WXQ121"/>
    <mergeCell ref="WXR121:WXZ121"/>
    <mergeCell ref="WYA121:WYI121"/>
    <mergeCell ref="WYJ121:WYR121"/>
    <mergeCell ref="WVG121:WVO121"/>
    <mergeCell ref="WVP121:WVX121"/>
    <mergeCell ref="WVY121:WWG121"/>
    <mergeCell ref="WWH121:WWP121"/>
    <mergeCell ref="XW122:YE122"/>
    <mergeCell ref="YF122:YN122"/>
    <mergeCell ref="YO122:YW122"/>
    <mergeCell ref="YX122:ZF122"/>
    <mergeCell ref="ZG122:ZO122"/>
    <mergeCell ref="WD122:WL122"/>
    <mergeCell ref="WM122:WU122"/>
    <mergeCell ref="WV122:XD122"/>
    <mergeCell ref="XE122:XM122"/>
    <mergeCell ref="XN122:XV122"/>
    <mergeCell ref="UK122:US122"/>
    <mergeCell ref="XEY121:XFB121"/>
    <mergeCell ref="Q122:Y122"/>
    <mergeCell ref="Z122:AH122"/>
    <mergeCell ref="AI122:AQ122"/>
    <mergeCell ref="AR122:AZ122"/>
    <mergeCell ref="BA122:BI122"/>
    <mergeCell ref="BJ122:BR122"/>
    <mergeCell ref="BS122:CA122"/>
    <mergeCell ref="CB122:CJ122"/>
    <mergeCell ref="CK122:CS122"/>
    <mergeCell ref="CT122:DB122"/>
    <mergeCell ref="XCE121:XCM121"/>
    <mergeCell ref="XCN121:XCV121"/>
    <mergeCell ref="XCW121:XDE121"/>
    <mergeCell ref="XDF121:XDN121"/>
    <mergeCell ref="XDO121:XDW121"/>
    <mergeCell ref="XAL121:XAT121"/>
    <mergeCell ref="XAU121:XBC121"/>
    <mergeCell ref="LT122:MB122"/>
    <mergeCell ref="MC122:MK122"/>
    <mergeCell ref="ML122:MT122"/>
    <mergeCell ref="QY122:RG122"/>
    <mergeCell ref="RH122:RP122"/>
    <mergeCell ref="RQ122:RY122"/>
    <mergeCell ref="RZ122:SH122"/>
    <mergeCell ref="SI122:SQ122"/>
    <mergeCell ref="PF122:PN122"/>
    <mergeCell ref="PO122:PW122"/>
    <mergeCell ref="PX122:QF122"/>
    <mergeCell ref="QG122:QO122"/>
    <mergeCell ref="QP122:QX122"/>
    <mergeCell ref="NM122:NU122"/>
    <mergeCell ref="WKW121:WLE121"/>
    <mergeCell ref="WLF121:WLN121"/>
    <mergeCell ref="WLO121:WLW121"/>
    <mergeCell ref="WLX121:WMF121"/>
    <mergeCell ref="WMG121:WMO121"/>
    <mergeCell ref="WJD121:WJL121"/>
    <mergeCell ref="WWQ121:WWY121"/>
    <mergeCell ref="WTN121:WTV121"/>
    <mergeCell ref="WTW121:WUE121"/>
    <mergeCell ref="WUF121:WUN121"/>
    <mergeCell ref="WUO121:WUW121"/>
    <mergeCell ref="WUX121:WVF121"/>
    <mergeCell ref="WRU121:WSC121"/>
    <mergeCell ref="WSD121:WSL121"/>
    <mergeCell ref="WSM121:WSU121"/>
    <mergeCell ref="WSV121:WTD121"/>
    <mergeCell ref="XEP121:XEX121"/>
    <mergeCell ref="XBD121:XBL121"/>
    <mergeCell ref="XBM121:XBU121"/>
    <mergeCell ref="WTE121:WTM121"/>
    <mergeCell ref="WQB121:WQJ121"/>
    <mergeCell ref="WQK121:WQS121"/>
    <mergeCell ref="WQT121:WRB121"/>
    <mergeCell ref="WRC121:WRK121"/>
    <mergeCell ref="WRL121:WRT121"/>
    <mergeCell ref="WOI121:WOQ121"/>
    <mergeCell ref="WOR121:WOZ121"/>
    <mergeCell ref="WPA121:WPI121"/>
    <mergeCell ref="WPJ121:WPR121"/>
    <mergeCell ref="WPS121:WQA121"/>
    <mergeCell ref="WMP121:WMX121"/>
    <mergeCell ref="WMY121:WNG121"/>
    <mergeCell ref="WNH121:WNP121"/>
    <mergeCell ref="WNQ121:WNY121"/>
    <mergeCell ref="WNZ121:WOH121"/>
    <mergeCell ref="WJM121:WJU121"/>
    <mergeCell ref="WJV121:WKD121"/>
    <mergeCell ref="WKE121:WKM121"/>
    <mergeCell ref="WKN121:WKV121"/>
    <mergeCell ref="WHK121:WHS121"/>
    <mergeCell ref="WHT121:WIB121"/>
    <mergeCell ref="WIC121:WIK121"/>
    <mergeCell ref="WIL121:WIT121"/>
    <mergeCell ref="WIU121:WJC121"/>
    <mergeCell ref="WFR121:WFZ121"/>
    <mergeCell ref="WGA121:WGI121"/>
    <mergeCell ref="WGJ121:WGR121"/>
    <mergeCell ref="WGS121:WHA121"/>
    <mergeCell ref="WHB121:WHJ121"/>
    <mergeCell ref="WDY121:WEG121"/>
    <mergeCell ref="WEH121:WEP121"/>
    <mergeCell ref="WEQ121:WEY121"/>
    <mergeCell ref="WEZ121:WFH121"/>
    <mergeCell ref="WFI121:WFQ121"/>
    <mergeCell ref="WCF121:WCN121"/>
    <mergeCell ref="WCO121:WCW121"/>
    <mergeCell ref="WCX121:WDF121"/>
    <mergeCell ref="WDG121:WDO121"/>
    <mergeCell ref="WDP121:WDX121"/>
    <mergeCell ref="WAM121:WAU121"/>
    <mergeCell ref="WAV121:WBD121"/>
    <mergeCell ref="WBE121:WBM121"/>
    <mergeCell ref="WBN121:WBV121"/>
    <mergeCell ref="WBW121:WCE121"/>
    <mergeCell ref="VYT121:VZB121"/>
    <mergeCell ref="VZC121:VZK121"/>
    <mergeCell ref="VZL121:VZT121"/>
    <mergeCell ref="VZU121:WAC121"/>
    <mergeCell ref="WAD121:WAL121"/>
    <mergeCell ref="VXA121:VXI121"/>
    <mergeCell ref="VXJ121:VXR121"/>
    <mergeCell ref="VXS121:VYA121"/>
    <mergeCell ref="VYB121:VYJ121"/>
    <mergeCell ref="VYK121:VYS121"/>
    <mergeCell ref="VVH121:VVP121"/>
    <mergeCell ref="VVQ121:VVY121"/>
    <mergeCell ref="VVZ121:VWH121"/>
    <mergeCell ref="VWI121:VWQ121"/>
    <mergeCell ref="VWR121:VWZ121"/>
    <mergeCell ref="VTO121:VTW121"/>
    <mergeCell ref="VTX121:VUF121"/>
    <mergeCell ref="VUG121:VUO121"/>
    <mergeCell ref="VUP121:VUX121"/>
    <mergeCell ref="VUY121:VVG121"/>
    <mergeCell ref="VRV121:VSD121"/>
    <mergeCell ref="VSE121:VSM121"/>
    <mergeCell ref="VSN121:VSV121"/>
    <mergeCell ref="VSW121:VTE121"/>
    <mergeCell ref="VTF121:VTN121"/>
    <mergeCell ref="VQC121:VQK121"/>
    <mergeCell ref="VQL121:VQT121"/>
    <mergeCell ref="VQU121:VRC121"/>
    <mergeCell ref="VRD121:VRL121"/>
    <mergeCell ref="VRM121:VRU121"/>
    <mergeCell ref="VOJ121:VOR121"/>
    <mergeCell ref="VOS121:VPA121"/>
    <mergeCell ref="VPB121:VPJ121"/>
    <mergeCell ref="VPK121:VPS121"/>
    <mergeCell ref="VPT121:VQB121"/>
    <mergeCell ref="VMQ121:VMY121"/>
    <mergeCell ref="VMZ121:VNH121"/>
    <mergeCell ref="VNI121:VNQ121"/>
    <mergeCell ref="VNR121:VNZ121"/>
    <mergeCell ref="VOA121:VOI121"/>
    <mergeCell ref="VKX121:VLF121"/>
    <mergeCell ref="VLG121:VLO121"/>
    <mergeCell ref="VLP121:VLX121"/>
    <mergeCell ref="VLY121:VMG121"/>
    <mergeCell ref="VMH121:VMP121"/>
    <mergeCell ref="VJE121:VJM121"/>
    <mergeCell ref="VJN121:VJV121"/>
    <mergeCell ref="VJW121:VKE121"/>
    <mergeCell ref="VKF121:VKN121"/>
    <mergeCell ref="VKO121:VKW121"/>
    <mergeCell ref="VHL121:VHT121"/>
    <mergeCell ref="VHU121:VIC121"/>
    <mergeCell ref="VID121:VIL121"/>
    <mergeCell ref="VIM121:VIU121"/>
    <mergeCell ref="VIV121:VJD121"/>
    <mergeCell ref="VFS121:VGA121"/>
    <mergeCell ref="VGB121:VGJ121"/>
    <mergeCell ref="VGK121:VGS121"/>
    <mergeCell ref="VGT121:VHB121"/>
    <mergeCell ref="VHC121:VHK121"/>
    <mergeCell ref="VDZ121:VEH121"/>
    <mergeCell ref="VEI121:VEQ121"/>
    <mergeCell ref="VER121:VEZ121"/>
    <mergeCell ref="VFA121:VFI121"/>
    <mergeCell ref="VFJ121:VFR121"/>
    <mergeCell ref="VCG121:VCO121"/>
    <mergeCell ref="VCP121:VCX121"/>
    <mergeCell ref="VCY121:VDG121"/>
    <mergeCell ref="VDH121:VDP121"/>
    <mergeCell ref="VDQ121:VDY121"/>
    <mergeCell ref="VAN121:VAV121"/>
    <mergeCell ref="VAW121:VBE121"/>
    <mergeCell ref="VBF121:VBN121"/>
    <mergeCell ref="VBO121:VBW121"/>
    <mergeCell ref="VBX121:VCF121"/>
    <mergeCell ref="UYU121:UZC121"/>
    <mergeCell ref="UZD121:UZL121"/>
    <mergeCell ref="UZM121:UZU121"/>
    <mergeCell ref="UZV121:VAD121"/>
    <mergeCell ref="VAE121:VAM121"/>
    <mergeCell ref="UXB121:UXJ121"/>
    <mergeCell ref="UXK121:UXS121"/>
    <mergeCell ref="UXT121:UYB121"/>
    <mergeCell ref="UYC121:UYK121"/>
    <mergeCell ref="UYL121:UYT121"/>
    <mergeCell ref="UVI121:UVQ121"/>
    <mergeCell ref="UVR121:UVZ121"/>
    <mergeCell ref="UWA121:UWI121"/>
    <mergeCell ref="UWJ121:UWR121"/>
    <mergeCell ref="UWS121:UXA121"/>
    <mergeCell ref="UTP121:UTX121"/>
    <mergeCell ref="UTY121:UUG121"/>
    <mergeCell ref="UUH121:UUP121"/>
    <mergeCell ref="UUQ121:UUY121"/>
    <mergeCell ref="UUZ121:UVH121"/>
    <mergeCell ref="URW121:USE121"/>
    <mergeCell ref="USF121:USN121"/>
    <mergeCell ref="USO121:USW121"/>
    <mergeCell ref="USX121:UTF121"/>
    <mergeCell ref="UTG121:UTO121"/>
    <mergeCell ref="UQD121:UQL121"/>
    <mergeCell ref="UQM121:UQU121"/>
    <mergeCell ref="UQV121:URD121"/>
    <mergeCell ref="URE121:URM121"/>
    <mergeCell ref="URN121:URV121"/>
    <mergeCell ref="UOK121:UOS121"/>
    <mergeCell ref="UOT121:UPB121"/>
    <mergeCell ref="UPC121:UPK121"/>
    <mergeCell ref="UPL121:UPT121"/>
    <mergeCell ref="UPU121:UQC121"/>
    <mergeCell ref="UMR121:UMZ121"/>
    <mergeCell ref="UNA121:UNI121"/>
    <mergeCell ref="UNJ121:UNR121"/>
    <mergeCell ref="UNS121:UOA121"/>
    <mergeCell ref="UOB121:UOJ121"/>
    <mergeCell ref="UKY121:ULG121"/>
    <mergeCell ref="ULH121:ULP121"/>
    <mergeCell ref="ULQ121:ULY121"/>
    <mergeCell ref="ULZ121:UMH121"/>
    <mergeCell ref="UMI121:UMQ121"/>
    <mergeCell ref="UJF121:UJN121"/>
    <mergeCell ref="UJO121:UJW121"/>
    <mergeCell ref="UJX121:UKF121"/>
    <mergeCell ref="UKG121:UKO121"/>
    <mergeCell ref="UKP121:UKX121"/>
    <mergeCell ref="UHM121:UHU121"/>
    <mergeCell ref="UHV121:UID121"/>
    <mergeCell ref="UIE121:UIM121"/>
    <mergeCell ref="UIN121:UIV121"/>
    <mergeCell ref="UIW121:UJE121"/>
    <mergeCell ref="UFT121:UGB121"/>
    <mergeCell ref="UGC121:UGK121"/>
    <mergeCell ref="UGL121:UGT121"/>
    <mergeCell ref="UGU121:UHC121"/>
    <mergeCell ref="UHD121:UHL121"/>
    <mergeCell ref="UEA121:UEI121"/>
    <mergeCell ref="UEJ121:UER121"/>
    <mergeCell ref="UES121:UFA121"/>
    <mergeCell ref="UFB121:UFJ121"/>
    <mergeCell ref="UFK121:UFS121"/>
    <mergeCell ref="UCH121:UCP121"/>
    <mergeCell ref="UCQ121:UCY121"/>
    <mergeCell ref="UCZ121:UDH121"/>
    <mergeCell ref="UDI121:UDQ121"/>
    <mergeCell ref="UDR121:UDZ121"/>
    <mergeCell ref="UAO121:UAW121"/>
    <mergeCell ref="UAX121:UBF121"/>
    <mergeCell ref="UBG121:UBO121"/>
    <mergeCell ref="UBP121:UBX121"/>
    <mergeCell ref="UBY121:UCG121"/>
    <mergeCell ref="TYV121:TZD121"/>
    <mergeCell ref="TZE121:TZM121"/>
    <mergeCell ref="TZN121:TZV121"/>
    <mergeCell ref="TZW121:UAE121"/>
    <mergeCell ref="UAF121:UAN121"/>
    <mergeCell ref="TXC121:TXK121"/>
    <mergeCell ref="TXL121:TXT121"/>
    <mergeCell ref="TXU121:TYC121"/>
    <mergeCell ref="TYD121:TYL121"/>
    <mergeCell ref="TYM121:TYU121"/>
    <mergeCell ref="TVJ121:TVR121"/>
    <mergeCell ref="TVS121:TWA121"/>
    <mergeCell ref="TWB121:TWJ121"/>
    <mergeCell ref="TWK121:TWS121"/>
    <mergeCell ref="TWT121:TXB121"/>
    <mergeCell ref="TTQ121:TTY121"/>
    <mergeCell ref="TTZ121:TUH121"/>
    <mergeCell ref="TUI121:TUQ121"/>
    <mergeCell ref="TUR121:TUZ121"/>
    <mergeCell ref="TVA121:TVI121"/>
    <mergeCell ref="TRX121:TSF121"/>
    <mergeCell ref="TSG121:TSO121"/>
    <mergeCell ref="TSP121:TSX121"/>
    <mergeCell ref="TSY121:TTG121"/>
    <mergeCell ref="TTH121:TTP121"/>
    <mergeCell ref="TQE121:TQM121"/>
    <mergeCell ref="TQN121:TQV121"/>
    <mergeCell ref="TQW121:TRE121"/>
    <mergeCell ref="TRF121:TRN121"/>
    <mergeCell ref="TRO121:TRW121"/>
    <mergeCell ref="TOL121:TOT121"/>
    <mergeCell ref="TOU121:TPC121"/>
    <mergeCell ref="TPD121:TPL121"/>
    <mergeCell ref="TPM121:TPU121"/>
    <mergeCell ref="TPV121:TQD121"/>
    <mergeCell ref="TMS121:TNA121"/>
    <mergeCell ref="TNB121:TNJ121"/>
    <mergeCell ref="TNK121:TNS121"/>
    <mergeCell ref="TNT121:TOB121"/>
    <mergeCell ref="TOC121:TOK121"/>
    <mergeCell ref="TKZ121:TLH121"/>
    <mergeCell ref="TLI121:TLQ121"/>
    <mergeCell ref="TLR121:TLZ121"/>
    <mergeCell ref="TMA121:TMI121"/>
    <mergeCell ref="TMJ121:TMR121"/>
    <mergeCell ref="TJG121:TJO121"/>
    <mergeCell ref="TJP121:TJX121"/>
    <mergeCell ref="TJY121:TKG121"/>
    <mergeCell ref="TKH121:TKP121"/>
    <mergeCell ref="TKQ121:TKY121"/>
    <mergeCell ref="THN121:THV121"/>
    <mergeCell ref="THW121:TIE121"/>
    <mergeCell ref="TIF121:TIN121"/>
    <mergeCell ref="TIO121:TIW121"/>
    <mergeCell ref="TIX121:TJF121"/>
    <mergeCell ref="TFU121:TGC121"/>
    <mergeCell ref="TGD121:TGL121"/>
    <mergeCell ref="TGM121:TGU121"/>
    <mergeCell ref="TGV121:THD121"/>
    <mergeCell ref="THE121:THM121"/>
    <mergeCell ref="TEB121:TEJ121"/>
    <mergeCell ref="TEK121:TES121"/>
    <mergeCell ref="TET121:TFB121"/>
    <mergeCell ref="TFC121:TFK121"/>
    <mergeCell ref="TFL121:TFT121"/>
    <mergeCell ref="TCI121:TCQ121"/>
    <mergeCell ref="TCR121:TCZ121"/>
    <mergeCell ref="TDA121:TDI121"/>
    <mergeCell ref="TDJ121:TDR121"/>
    <mergeCell ref="TDS121:TEA121"/>
    <mergeCell ref="TAP121:TAX121"/>
    <mergeCell ref="TAY121:TBG121"/>
    <mergeCell ref="TBH121:TBP121"/>
    <mergeCell ref="TBQ121:TBY121"/>
    <mergeCell ref="TBZ121:TCH121"/>
    <mergeCell ref="SYW121:SZE121"/>
    <mergeCell ref="SZF121:SZN121"/>
    <mergeCell ref="SZO121:SZW121"/>
    <mergeCell ref="SZX121:TAF121"/>
    <mergeCell ref="TAG121:TAO121"/>
    <mergeCell ref="SXD121:SXL121"/>
    <mergeCell ref="SXM121:SXU121"/>
    <mergeCell ref="SXV121:SYD121"/>
    <mergeCell ref="SYE121:SYM121"/>
    <mergeCell ref="SYN121:SYV121"/>
    <mergeCell ref="SVK121:SVS121"/>
    <mergeCell ref="SVT121:SWB121"/>
    <mergeCell ref="SWC121:SWK121"/>
    <mergeCell ref="SWL121:SWT121"/>
    <mergeCell ref="SWU121:SXC121"/>
    <mergeCell ref="STR121:STZ121"/>
    <mergeCell ref="SUA121:SUI121"/>
    <mergeCell ref="SUJ121:SUR121"/>
    <mergeCell ref="SUS121:SVA121"/>
    <mergeCell ref="SVB121:SVJ121"/>
    <mergeCell ref="SRY121:SSG121"/>
    <mergeCell ref="SSH121:SSP121"/>
    <mergeCell ref="SSQ121:SSY121"/>
    <mergeCell ref="SSZ121:STH121"/>
    <mergeCell ref="STI121:STQ121"/>
    <mergeCell ref="SQF121:SQN121"/>
    <mergeCell ref="SQO121:SQW121"/>
    <mergeCell ref="SQX121:SRF121"/>
    <mergeCell ref="SRG121:SRO121"/>
    <mergeCell ref="SRP121:SRX121"/>
    <mergeCell ref="SOM121:SOU121"/>
    <mergeCell ref="SOV121:SPD121"/>
    <mergeCell ref="SPE121:SPM121"/>
    <mergeCell ref="SPN121:SPV121"/>
    <mergeCell ref="SPW121:SQE121"/>
    <mergeCell ref="SMT121:SNB121"/>
    <mergeCell ref="SNC121:SNK121"/>
    <mergeCell ref="SNL121:SNT121"/>
    <mergeCell ref="SNU121:SOC121"/>
    <mergeCell ref="SOD121:SOL121"/>
    <mergeCell ref="SLA121:SLI121"/>
    <mergeCell ref="SLJ121:SLR121"/>
    <mergeCell ref="SLS121:SMA121"/>
    <mergeCell ref="SMB121:SMJ121"/>
    <mergeCell ref="SMK121:SMS121"/>
    <mergeCell ref="SJH121:SJP121"/>
    <mergeCell ref="SJQ121:SJY121"/>
    <mergeCell ref="SJZ121:SKH121"/>
    <mergeCell ref="SKI121:SKQ121"/>
    <mergeCell ref="SKR121:SKZ121"/>
    <mergeCell ref="SHO121:SHW121"/>
    <mergeCell ref="SHX121:SIF121"/>
    <mergeCell ref="SIG121:SIO121"/>
    <mergeCell ref="SIP121:SIX121"/>
    <mergeCell ref="SIY121:SJG121"/>
    <mergeCell ref="SFV121:SGD121"/>
    <mergeCell ref="SGE121:SGM121"/>
    <mergeCell ref="SGN121:SGV121"/>
    <mergeCell ref="SGW121:SHE121"/>
    <mergeCell ref="SHF121:SHN121"/>
    <mergeCell ref="SEC121:SEK121"/>
    <mergeCell ref="SEL121:SET121"/>
    <mergeCell ref="SEU121:SFC121"/>
    <mergeCell ref="SFD121:SFL121"/>
    <mergeCell ref="SFM121:SFU121"/>
    <mergeCell ref="SCJ121:SCR121"/>
    <mergeCell ref="SCS121:SDA121"/>
    <mergeCell ref="SDB121:SDJ121"/>
    <mergeCell ref="SDK121:SDS121"/>
    <mergeCell ref="SDT121:SEB121"/>
    <mergeCell ref="SAQ121:SAY121"/>
    <mergeCell ref="SAZ121:SBH121"/>
    <mergeCell ref="SBI121:SBQ121"/>
    <mergeCell ref="SBR121:SBZ121"/>
    <mergeCell ref="SCA121:SCI121"/>
    <mergeCell ref="RYX121:RZF121"/>
    <mergeCell ref="RZG121:RZO121"/>
    <mergeCell ref="RZP121:RZX121"/>
    <mergeCell ref="RZY121:SAG121"/>
    <mergeCell ref="SAH121:SAP121"/>
    <mergeCell ref="RXE121:RXM121"/>
    <mergeCell ref="RXN121:RXV121"/>
    <mergeCell ref="RXW121:RYE121"/>
    <mergeCell ref="RYF121:RYN121"/>
    <mergeCell ref="RYO121:RYW121"/>
    <mergeCell ref="RVL121:RVT121"/>
    <mergeCell ref="RVU121:RWC121"/>
    <mergeCell ref="RWD121:RWL121"/>
    <mergeCell ref="RWM121:RWU121"/>
    <mergeCell ref="RWV121:RXD121"/>
    <mergeCell ref="RTS121:RUA121"/>
    <mergeCell ref="RUB121:RUJ121"/>
    <mergeCell ref="RUK121:RUS121"/>
    <mergeCell ref="RUT121:RVB121"/>
    <mergeCell ref="RVC121:RVK121"/>
    <mergeCell ref="RRZ121:RSH121"/>
    <mergeCell ref="RSI121:RSQ121"/>
    <mergeCell ref="RSR121:RSZ121"/>
    <mergeCell ref="RTA121:RTI121"/>
    <mergeCell ref="RTJ121:RTR121"/>
    <mergeCell ref="RQG121:RQO121"/>
    <mergeCell ref="RQP121:RQX121"/>
    <mergeCell ref="RQY121:RRG121"/>
    <mergeCell ref="RRH121:RRP121"/>
    <mergeCell ref="RRQ121:RRY121"/>
    <mergeCell ref="RON121:ROV121"/>
    <mergeCell ref="ROW121:RPE121"/>
    <mergeCell ref="RPF121:RPN121"/>
    <mergeCell ref="RPO121:RPW121"/>
    <mergeCell ref="RPX121:RQF121"/>
    <mergeCell ref="RMU121:RNC121"/>
    <mergeCell ref="RND121:RNL121"/>
    <mergeCell ref="RNM121:RNU121"/>
    <mergeCell ref="RNV121:ROD121"/>
    <mergeCell ref="ROE121:ROM121"/>
    <mergeCell ref="RLB121:RLJ121"/>
    <mergeCell ref="RLK121:RLS121"/>
    <mergeCell ref="RLT121:RMB121"/>
    <mergeCell ref="RMC121:RMK121"/>
    <mergeCell ref="RML121:RMT121"/>
    <mergeCell ref="RJI121:RJQ121"/>
    <mergeCell ref="RJR121:RJZ121"/>
    <mergeCell ref="RKA121:RKI121"/>
    <mergeCell ref="RKJ121:RKR121"/>
    <mergeCell ref="RKS121:RLA121"/>
    <mergeCell ref="RHP121:RHX121"/>
    <mergeCell ref="RHY121:RIG121"/>
    <mergeCell ref="RIH121:RIP121"/>
    <mergeCell ref="RIQ121:RIY121"/>
    <mergeCell ref="RIZ121:RJH121"/>
    <mergeCell ref="RFW121:RGE121"/>
    <mergeCell ref="RGF121:RGN121"/>
    <mergeCell ref="RGO121:RGW121"/>
    <mergeCell ref="RGX121:RHF121"/>
    <mergeCell ref="RHG121:RHO121"/>
    <mergeCell ref="RED121:REL121"/>
    <mergeCell ref="REM121:REU121"/>
    <mergeCell ref="REV121:RFD121"/>
    <mergeCell ref="RFE121:RFM121"/>
    <mergeCell ref="RFN121:RFV121"/>
    <mergeCell ref="RCK121:RCS121"/>
    <mergeCell ref="RCT121:RDB121"/>
    <mergeCell ref="RDC121:RDK121"/>
    <mergeCell ref="RDL121:RDT121"/>
    <mergeCell ref="RDU121:REC121"/>
    <mergeCell ref="RAR121:RAZ121"/>
    <mergeCell ref="RBA121:RBI121"/>
    <mergeCell ref="RBJ121:RBR121"/>
    <mergeCell ref="RBS121:RCA121"/>
    <mergeCell ref="RCB121:RCJ121"/>
    <mergeCell ref="QYY121:QZG121"/>
    <mergeCell ref="QZH121:QZP121"/>
    <mergeCell ref="QZQ121:QZY121"/>
    <mergeCell ref="QZZ121:RAH121"/>
    <mergeCell ref="RAI121:RAQ121"/>
    <mergeCell ref="QXF121:QXN121"/>
    <mergeCell ref="QXO121:QXW121"/>
    <mergeCell ref="QXX121:QYF121"/>
    <mergeCell ref="QYG121:QYO121"/>
    <mergeCell ref="QYP121:QYX121"/>
    <mergeCell ref="QVM121:QVU121"/>
    <mergeCell ref="QVV121:QWD121"/>
    <mergeCell ref="QWE121:QWM121"/>
    <mergeCell ref="QWN121:QWV121"/>
    <mergeCell ref="QWW121:QXE121"/>
    <mergeCell ref="QTT121:QUB121"/>
    <mergeCell ref="QUC121:QUK121"/>
    <mergeCell ref="QUL121:QUT121"/>
    <mergeCell ref="QUU121:QVC121"/>
    <mergeCell ref="QVD121:QVL121"/>
    <mergeCell ref="QSA121:QSI121"/>
    <mergeCell ref="QSJ121:QSR121"/>
    <mergeCell ref="QSS121:QTA121"/>
    <mergeCell ref="QTB121:QTJ121"/>
    <mergeCell ref="QTK121:QTS121"/>
    <mergeCell ref="QQH121:QQP121"/>
    <mergeCell ref="QQQ121:QQY121"/>
    <mergeCell ref="QQZ121:QRH121"/>
    <mergeCell ref="QRI121:QRQ121"/>
    <mergeCell ref="QRR121:QRZ121"/>
    <mergeCell ref="QOO121:QOW121"/>
    <mergeCell ref="QOX121:QPF121"/>
    <mergeCell ref="QPG121:QPO121"/>
    <mergeCell ref="QPP121:QPX121"/>
    <mergeCell ref="QPY121:QQG121"/>
    <mergeCell ref="QMV121:QND121"/>
    <mergeCell ref="QNE121:QNM121"/>
    <mergeCell ref="QNN121:QNV121"/>
    <mergeCell ref="QNW121:QOE121"/>
    <mergeCell ref="QOF121:QON121"/>
    <mergeCell ref="QLC121:QLK121"/>
    <mergeCell ref="QLL121:QLT121"/>
    <mergeCell ref="QLU121:QMC121"/>
    <mergeCell ref="QMD121:QML121"/>
    <mergeCell ref="QMM121:QMU121"/>
    <mergeCell ref="QJJ121:QJR121"/>
    <mergeCell ref="QJS121:QKA121"/>
    <mergeCell ref="QKB121:QKJ121"/>
    <mergeCell ref="QKK121:QKS121"/>
    <mergeCell ref="QKT121:QLB121"/>
    <mergeCell ref="QHQ121:QHY121"/>
    <mergeCell ref="QHZ121:QIH121"/>
    <mergeCell ref="QII121:QIQ121"/>
    <mergeCell ref="QIR121:QIZ121"/>
    <mergeCell ref="QJA121:QJI121"/>
    <mergeCell ref="QFX121:QGF121"/>
    <mergeCell ref="QGG121:QGO121"/>
    <mergeCell ref="QGP121:QGX121"/>
    <mergeCell ref="QGY121:QHG121"/>
    <mergeCell ref="QHH121:QHP121"/>
    <mergeCell ref="QEE121:QEM121"/>
    <mergeCell ref="QEN121:QEV121"/>
    <mergeCell ref="QEW121:QFE121"/>
    <mergeCell ref="QFF121:QFN121"/>
    <mergeCell ref="QFO121:QFW121"/>
    <mergeCell ref="QCL121:QCT121"/>
    <mergeCell ref="QCU121:QDC121"/>
    <mergeCell ref="QDD121:QDL121"/>
    <mergeCell ref="QDM121:QDU121"/>
    <mergeCell ref="QDV121:QED121"/>
    <mergeCell ref="QAS121:QBA121"/>
    <mergeCell ref="QBB121:QBJ121"/>
    <mergeCell ref="QBK121:QBS121"/>
    <mergeCell ref="QBT121:QCB121"/>
    <mergeCell ref="QCC121:QCK121"/>
    <mergeCell ref="PYZ121:PZH121"/>
    <mergeCell ref="PZI121:PZQ121"/>
    <mergeCell ref="PZR121:PZZ121"/>
    <mergeCell ref="QAA121:QAI121"/>
    <mergeCell ref="QAJ121:QAR121"/>
    <mergeCell ref="PXG121:PXO121"/>
    <mergeCell ref="PXP121:PXX121"/>
    <mergeCell ref="PXY121:PYG121"/>
    <mergeCell ref="PYH121:PYP121"/>
    <mergeCell ref="PYQ121:PYY121"/>
    <mergeCell ref="PVN121:PVV121"/>
    <mergeCell ref="PVW121:PWE121"/>
    <mergeCell ref="PWF121:PWN121"/>
    <mergeCell ref="PWO121:PWW121"/>
    <mergeCell ref="PWX121:PXF121"/>
    <mergeCell ref="PTU121:PUC121"/>
    <mergeCell ref="PUD121:PUL121"/>
    <mergeCell ref="PUM121:PUU121"/>
    <mergeCell ref="PUV121:PVD121"/>
    <mergeCell ref="PVE121:PVM121"/>
    <mergeCell ref="PSB121:PSJ121"/>
    <mergeCell ref="PSK121:PSS121"/>
    <mergeCell ref="PST121:PTB121"/>
    <mergeCell ref="PTC121:PTK121"/>
    <mergeCell ref="PTL121:PTT121"/>
    <mergeCell ref="PQI121:PQQ121"/>
    <mergeCell ref="PQR121:PQZ121"/>
    <mergeCell ref="PRA121:PRI121"/>
    <mergeCell ref="PRJ121:PRR121"/>
    <mergeCell ref="PRS121:PSA121"/>
    <mergeCell ref="POP121:POX121"/>
    <mergeCell ref="POY121:PPG121"/>
    <mergeCell ref="PPH121:PPP121"/>
    <mergeCell ref="PPQ121:PPY121"/>
    <mergeCell ref="PPZ121:PQH121"/>
    <mergeCell ref="PMW121:PNE121"/>
    <mergeCell ref="PNF121:PNN121"/>
    <mergeCell ref="PNO121:PNW121"/>
    <mergeCell ref="PNX121:POF121"/>
    <mergeCell ref="POG121:POO121"/>
    <mergeCell ref="PLD121:PLL121"/>
    <mergeCell ref="PLM121:PLU121"/>
    <mergeCell ref="PLV121:PMD121"/>
    <mergeCell ref="PME121:PMM121"/>
    <mergeCell ref="PMN121:PMV121"/>
    <mergeCell ref="PJK121:PJS121"/>
    <mergeCell ref="PJT121:PKB121"/>
    <mergeCell ref="PKC121:PKK121"/>
    <mergeCell ref="PKL121:PKT121"/>
    <mergeCell ref="PKU121:PLC121"/>
    <mergeCell ref="PHR121:PHZ121"/>
    <mergeCell ref="PIA121:PII121"/>
    <mergeCell ref="PIJ121:PIR121"/>
    <mergeCell ref="PIS121:PJA121"/>
    <mergeCell ref="PJB121:PJJ121"/>
    <mergeCell ref="PFY121:PGG121"/>
    <mergeCell ref="PGH121:PGP121"/>
    <mergeCell ref="PGQ121:PGY121"/>
    <mergeCell ref="PGZ121:PHH121"/>
    <mergeCell ref="PHI121:PHQ121"/>
    <mergeCell ref="PEF121:PEN121"/>
    <mergeCell ref="PEO121:PEW121"/>
    <mergeCell ref="PEX121:PFF121"/>
    <mergeCell ref="PFG121:PFO121"/>
    <mergeCell ref="PFP121:PFX121"/>
    <mergeCell ref="PCM121:PCU121"/>
    <mergeCell ref="PCV121:PDD121"/>
    <mergeCell ref="PDE121:PDM121"/>
    <mergeCell ref="PDN121:PDV121"/>
    <mergeCell ref="PDW121:PEE121"/>
    <mergeCell ref="PAT121:PBB121"/>
    <mergeCell ref="PBC121:PBK121"/>
    <mergeCell ref="PBL121:PBT121"/>
    <mergeCell ref="PBU121:PCC121"/>
    <mergeCell ref="PCD121:PCL121"/>
    <mergeCell ref="OZA121:OZI121"/>
    <mergeCell ref="OZJ121:OZR121"/>
    <mergeCell ref="OZS121:PAA121"/>
    <mergeCell ref="PAB121:PAJ121"/>
    <mergeCell ref="PAK121:PAS121"/>
    <mergeCell ref="OXH121:OXP121"/>
    <mergeCell ref="OXQ121:OXY121"/>
    <mergeCell ref="OXZ121:OYH121"/>
    <mergeCell ref="OYI121:OYQ121"/>
    <mergeCell ref="OYR121:OYZ121"/>
    <mergeCell ref="OVO121:OVW121"/>
    <mergeCell ref="OVX121:OWF121"/>
    <mergeCell ref="OWG121:OWO121"/>
    <mergeCell ref="OWP121:OWX121"/>
    <mergeCell ref="OWY121:OXG121"/>
    <mergeCell ref="OTV121:OUD121"/>
    <mergeCell ref="OUE121:OUM121"/>
    <mergeCell ref="OUN121:OUV121"/>
    <mergeCell ref="OUW121:OVE121"/>
    <mergeCell ref="OVF121:OVN121"/>
    <mergeCell ref="OSC121:OSK121"/>
    <mergeCell ref="OSL121:OST121"/>
    <mergeCell ref="OSU121:OTC121"/>
    <mergeCell ref="OTD121:OTL121"/>
    <mergeCell ref="OTM121:OTU121"/>
    <mergeCell ref="OQJ121:OQR121"/>
    <mergeCell ref="OQS121:ORA121"/>
    <mergeCell ref="ORB121:ORJ121"/>
    <mergeCell ref="ORK121:ORS121"/>
    <mergeCell ref="ORT121:OSB121"/>
    <mergeCell ref="OOQ121:OOY121"/>
    <mergeCell ref="OOZ121:OPH121"/>
    <mergeCell ref="OPI121:OPQ121"/>
    <mergeCell ref="OPR121:OPZ121"/>
    <mergeCell ref="OQA121:OQI121"/>
    <mergeCell ref="OMX121:ONF121"/>
    <mergeCell ref="ONG121:ONO121"/>
    <mergeCell ref="ONP121:ONX121"/>
    <mergeCell ref="ONY121:OOG121"/>
    <mergeCell ref="OOH121:OOP121"/>
    <mergeCell ref="OLE121:OLM121"/>
    <mergeCell ref="OLN121:OLV121"/>
    <mergeCell ref="OLW121:OME121"/>
    <mergeCell ref="OMF121:OMN121"/>
    <mergeCell ref="OMO121:OMW121"/>
    <mergeCell ref="OJL121:OJT121"/>
    <mergeCell ref="OJU121:OKC121"/>
    <mergeCell ref="OKD121:OKL121"/>
    <mergeCell ref="OKM121:OKU121"/>
    <mergeCell ref="OKV121:OLD121"/>
    <mergeCell ref="OHS121:OIA121"/>
    <mergeCell ref="OIB121:OIJ121"/>
    <mergeCell ref="OIK121:OIS121"/>
    <mergeCell ref="OIT121:OJB121"/>
    <mergeCell ref="OJC121:OJK121"/>
    <mergeCell ref="OFZ121:OGH121"/>
    <mergeCell ref="OGI121:OGQ121"/>
    <mergeCell ref="OGR121:OGZ121"/>
    <mergeCell ref="OHA121:OHI121"/>
    <mergeCell ref="OHJ121:OHR121"/>
    <mergeCell ref="OEG121:OEO121"/>
    <mergeCell ref="OEP121:OEX121"/>
    <mergeCell ref="OEY121:OFG121"/>
    <mergeCell ref="OFH121:OFP121"/>
    <mergeCell ref="OFQ121:OFY121"/>
    <mergeCell ref="OCN121:OCV121"/>
    <mergeCell ref="OCW121:ODE121"/>
    <mergeCell ref="ODF121:ODN121"/>
    <mergeCell ref="ODO121:ODW121"/>
    <mergeCell ref="ODX121:OEF121"/>
    <mergeCell ref="OAU121:OBC121"/>
    <mergeCell ref="OBD121:OBL121"/>
    <mergeCell ref="OBM121:OBU121"/>
    <mergeCell ref="OBV121:OCD121"/>
    <mergeCell ref="OCE121:OCM121"/>
    <mergeCell ref="NZB121:NZJ121"/>
    <mergeCell ref="NZK121:NZS121"/>
    <mergeCell ref="NZT121:OAB121"/>
    <mergeCell ref="OAC121:OAK121"/>
    <mergeCell ref="OAL121:OAT121"/>
    <mergeCell ref="NXI121:NXQ121"/>
    <mergeCell ref="NXR121:NXZ121"/>
    <mergeCell ref="NYA121:NYI121"/>
    <mergeCell ref="NYJ121:NYR121"/>
    <mergeCell ref="NYS121:NZA121"/>
    <mergeCell ref="NVP121:NVX121"/>
    <mergeCell ref="NVY121:NWG121"/>
    <mergeCell ref="NWH121:NWP121"/>
    <mergeCell ref="NWQ121:NWY121"/>
    <mergeCell ref="NWZ121:NXH121"/>
    <mergeCell ref="NTW121:NUE121"/>
    <mergeCell ref="NUF121:NUN121"/>
    <mergeCell ref="NUO121:NUW121"/>
    <mergeCell ref="NUX121:NVF121"/>
    <mergeCell ref="NVG121:NVO121"/>
    <mergeCell ref="NSD121:NSL121"/>
    <mergeCell ref="NSM121:NSU121"/>
    <mergeCell ref="NSV121:NTD121"/>
    <mergeCell ref="NTE121:NTM121"/>
    <mergeCell ref="NTN121:NTV121"/>
    <mergeCell ref="NQK121:NQS121"/>
    <mergeCell ref="NQT121:NRB121"/>
    <mergeCell ref="NRC121:NRK121"/>
    <mergeCell ref="NRL121:NRT121"/>
    <mergeCell ref="NRU121:NSC121"/>
    <mergeCell ref="NOR121:NOZ121"/>
    <mergeCell ref="NPA121:NPI121"/>
    <mergeCell ref="NPJ121:NPR121"/>
    <mergeCell ref="NPS121:NQA121"/>
    <mergeCell ref="NQB121:NQJ121"/>
    <mergeCell ref="NMY121:NNG121"/>
    <mergeCell ref="NNH121:NNP121"/>
    <mergeCell ref="NNQ121:NNY121"/>
    <mergeCell ref="NNZ121:NOH121"/>
    <mergeCell ref="NOI121:NOQ121"/>
    <mergeCell ref="NLF121:NLN121"/>
    <mergeCell ref="NLO121:NLW121"/>
    <mergeCell ref="NLX121:NMF121"/>
    <mergeCell ref="NMG121:NMO121"/>
    <mergeCell ref="NMP121:NMX121"/>
    <mergeCell ref="NJM121:NJU121"/>
    <mergeCell ref="NJV121:NKD121"/>
    <mergeCell ref="NKE121:NKM121"/>
    <mergeCell ref="NKN121:NKV121"/>
    <mergeCell ref="NKW121:NLE121"/>
    <mergeCell ref="NHT121:NIB121"/>
    <mergeCell ref="NIC121:NIK121"/>
    <mergeCell ref="NIL121:NIT121"/>
    <mergeCell ref="NIU121:NJC121"/>
    <mergeCell ref="NJD121:NJL121"/>
    <mergeCell ref="NGA121:NGI121"/>
    <mergeCell ref="NGJ121:NGR121"/>
    <mergeCell ref="NGS121:NHA121"/>
    <mergeCell ref="NHB121:NHJ121"/>
    <mergeCell ref="NHK121:NHS121"/>
    <mergeCell ref="NEH121:NEP121"/>
    <mergeCell ref="NEQ121:NEY121"/>
    <mergeCell ref="NEZ121:NFH121"/>
    <mergeCell ref="NFI121:NFQ121"/>
    <mergeCell ref="NFR121:NFZ121"/>
    <mergeCell ref="NCO121:NCW121"/>
    <mergeCell ref="NCX121:NDF121"/>
    <mergeCell ref="NDG121:NDO121"/>
    <mergeCell ref="NDP121:NDX121"/>
    <mergeCell ref="NDY121:NEG121"/>
    <mergeCell ref="NAV121:NBD121"/>
    <mergeCell ref="NBE121:NBM121"/>
    <mergeCell ref="NBN121:NBV121"/>
    <mergeCell ref="NBW121:NCE121"/>
    <mergeCell ref="NCF121:NCN121"/>
    <mergeCell ref="MZC121:MZK121"/>
    <mergeCell ref="MZL121:MZT121"/>
    <mergeCell ref="MZU121:NAC121"/>
    <mergeCell ref="NAD121:NAL121"/>
    <mergeCell ref="NAM121:NAU121"/>
    <mergeCell ref="MXJ121:MXR121"/>
    <mergeCell ref="MXS121:MYA121"/>
    <mergeCell ref="MYB121:MYJ121"/>
    <mergeCell ref="MYK121:MYS121"/>
    <mergeCell ref="MYT121:MZB121"/>
    <mergeCell ref="MVQ121:MVY121"/>
    <mergeCell ref="MVZ121:MWH121"/>
    <mergeCell ref="MWI121:MWQ121"/>
    <mergeCell ref="MWR121:MWZ121"/>
    <mergeCell ref="MXA121:MXI121"/>
    <mergeCell ref="MTX121:MUF121"/>
    <mergeCell ref="MUG121:MUO121"/>
    <mergeCell ref="MUP121:MUX121"/>
    <mergeCell ref="MUY121:MVG121"/>
    <mergeCell ref="MVH121:MVP121"/>
    <mergeCell ref="MSE121:MSM121"/>
    <mergeCell ref="MSN121:MSV121"/>
    <mergeCell ref="MSW121:MTE121"/>
    <mergeCell ref="MTF121:MTN121"/>
    <mergeCell ref="MTO121:MTW121"/>
    <mergeCell ref="MQL121:MQT121"/>
    <mergeCell ref="MQU121:MRC121"/>
    <mergeCell ref="MRD121:MRL121"/>
    <mergeCell ref="MRM121:MRU121"/>
    <mergeCell ref="MRV121:MSD121"/>
    <mergeCell ref="MOS121:MPA121"/>
    <mergeCell ref="MPB121:MPJ121"/>
    <mergeCell ref="MPK121:MPS121"/>
    <mergeCell ref="MPT121:MQB121"/>
    <mergeCell ref="MQC121:MQK121"/>
    <mergeCell ref="MMZ121:MNH121"/>
    <mergeCell ref="MNI121:MNQ121"/>
    <mergeCell ref="MNR121:MNZ121"/>
    <mergeCell ref="MOA121:MOI121"/>
    <mergeCell ref="MOJ121:MOR121"/>
    <mergeCell ref="MLG121:MLO121"/>
    <mergeCell ref="MLP121:MLX121"/>
    <mergeCell ref="MLY121:MMG121"/>
    <mergeCell ref="MMH121:MMP121"/>
    <mergeCell ref="MMQ121:MMY121"/>
    <mergeCell ref="MJN121:MJV121"/>
    <mergeCell ref="MJW121:MKE121"/>
    <mergeCell ref="MKF121:MKN121"/>
    <mergeCell ref="MKO121:MKW121"/>
    <mergeCell ref="MKX121:MLF121"/>
    <mergeCell ref="MHU121:MIC121"/>
    <mergeCell ref="MID121:MIL121"/>
    <mergeCell ref="MIM121:MIU121"/>
    <mergeCell ref="MIV121:MJD121"/>
    <mergeCell ref="MJE121:MJM121"/>
    <mergeCell ref="MGB121:MGJ121"/>
    <mergeCell ref="MGK121:MGS121"/>
    <mergeCell ref="MGT121:MHB121"/>
    <mergeCell ref="MHC121:MHK121"/>
    <mergeCell ref="MHL121:MHT121"/>
    <mergeCell ref="MEI121:MEQ121"/>
    <mergeCell ref="MER121:MEZ121"/>
    <mergeCell ref="MFA121:MFI121"/>
    <mergeCell ref="MFJ121:MFR121"/>
    <mergeCell ref="MFS121:MGA121"/>
    <mergeCell ref="MCP121:MCX121"/>
    <mergeCell ref="MCY121:MDG121"/>
    <mergeCell ref="MDH121:MDP121"/>
    <mergeCell ref="MDQ121:MDY121"/>
    <mergeCell ref="MDZ121:MEH121"/>
    <mergeCell ref="MAW121:MBE121"/>
    <mergeCell ref="MBF121:MBN121"/>
    <mergeCell ref="MBO121:MBW121"/>
    <mergeCell ref="MBX121:MCF121"/>
    <mergeCell ref="MCG121:MCO121"/>
    <mergeCell ref="LZD121:LZL121"/>
    <mergeCell ref="LZM121:LZU121"/>
    <mergeCell ref="LZV121:MAD121"/>
    <mergeCell ref="MAE121:MAM121"/>
    <mergeCell ref="MAN121:MAV121"/>
    <mergeCell ref="LXK121:LXS121"/>
    <mergeCell ref="LXT121:LYB121"/>
    <mergeCell ref="LYC121:LYK121"/>
    <mergeCell ref="LYL121:LYT121"/>
    <mergeCell ref="LYU121:LZC121"/>
    <mergeCell ref="LVR121:LVZ121"/>
    <mergeCell ref="LWA121:LWI121"/>
    <mergeCell ref="LWJ121:LWR121"/>
    <mergeCell ref="LWS121:LXA121"/>
    <mergeCell ref="LXB121:LXJ121"/>
    <mergeCell ref="LTY121:LUG121"/>
    <mergeCell ref="LUH121:LUP121"/>
    <mergeCell ref="LUQ121:LUY121"/>
    <mergeCell ref="LUZ121:LVH121"/>
    <mergeCell ref="LVI121:LVQ121"/>
    <mergeCell ref="LSF121:LSN121"/>
    <mergeCell ref="LSO121:LSW121"/>
    <mergeCell ref="LSX121:LTF121"/>
    <mergeCell ref="LTG121:LTO121"/>
    <mergeCell ref="LTP121:LTX121"/>
    <mergeCell ref="LQM121:LQU121"/>
    <mergeCell ref="LQV121:LRD121"/>
    <mergeCell ref="LRE121:LRM121"/>
    <mergeCell ref="LRN121:LRV121"/>
    <mergeCell ref="LRW121:LSE121"/>
    <mergeCell ref="LOT121:LPB121"/>
    <mergeCell ref="LPC121:LPK121"/>
    <mergeCell ref="LPL121:LPT121"/>
    <mergeCell ref="LPU121:LQC121"/>
    <mergeCell ref="LQD121:LQL121"/>
    <mergeCell ref="LNA121:LNI121"/>
    <mergeCell ref="LNJ121:LNR121"/>
    <mergeCell ref="LNS121:LOA121"/>
    <mergeCell ref="LOB121:LOJ121"/>
    <mergeCell ref="LOK121:LOS121"/>
    <mergeCell ref="LLH121:LLP121"/>
    <mergeCell ref="LLQ121:LLY121"/>
    <mergeCell ref="LLZ121:LMH121"/>
    <mergeCell ref="LMI121:LMQ121"/>
    <mergeCell ref="LMR121:LMZ121"/>
    <mergeCell ref="LJO121:LJW121"/>
    <mergeCell ref="LJX121:LKF121"/>
    <mergeCell ref="LKG121:LKO121"/>
    <mergeCell ref="LKP121:LKX121"/>
    <mergeCell ref="LKY121:LLG121"/>
    <mergeCell ref="LHV121:LID121"/>
    <mergeCell ref="LIE121:LIM121"/>
    <mergeCell ref="LIN121:LIV121"/>
    <mergeCell ref="LIW121:LJE121"/>
    <mergeCell ref="LJF121:LJN121"/>
    <mergeCell ref="LGC121:LGK121"/>
    <mergeCell ref="LGL121:LGT121"/>
    <mergeCell ref="LGU121:LHC121"/>
    <mergeCell ref="LHD121:LHL121"/>
    <mergeCell ref="LHM121:LHU121"/>
    <mergeCell ref="LEJ121:LER121"/>
    <mergeCell ref="LES121:LFA121"/>
    <mergeCell ref="LFB121:LFJ121"/>
    <mergeCell ref="LFK121:LFS121"/>
    <mergeCell ref="LFT121:LGB121"/>
    <mergeCell ref="LCQ121:LCY121"/>
    <mergeCell ref="LCZ121:LDH121"/>
    <mergeCell ref="LDI121:LDQ121"/>
    <mergeCell ref="LDR121:LDZ121"/>
    <mergeCell ref="LEA121:LEI121"/>
    <mergeCell ref="LAX121:LBF121"/>
    <mergeCell ref="LBG121:LBO121"/>
    <mergeCell ref="LBP121:LBX121"/>
    <mergeCell ref="LBY121:LCG121"/>
    <mergeCell ref="LCH121:LCP121"/>
    <mergeCell ref="KZE121:KZM121"/>
    <mergeCell ref="KZN121:KZV121"/>
    <mergeCell ref="KZW121:LAE121"/>
    <mergeCell ref="LAF121:LAN121"/>
    <mergeCell ref="LAO121:LAW121"/>
    <mergeCell ref="KXL121:KXT121"/>
    <mergeCell ref="KXU121:KYC121"/>
    <mergeCell ref="KYD121:KYL121"/>
    <mergeCell ref="KYM121:KYU121"/>
    <mergeCell ref="KYV121:KZD121"/>
    <mergeCell ref="KVS121:KWA121"/>
    <mergeCell ref="KWB121:KWJ121"/>
    <mergeCell ref="KWK121:KWS121"/>
    <mergeCell ref="KWT121:KXB121"/>
    <mergeCell ref="KXC121:KXK121"/>
    <mergeCell ref="KTZ121:KUH121"/>
    <mergeCell ref="KUI121:KUQ121"/>
    <mergeCell ref="KUR121:KUZ121"/>
    <mergeCell ref="KVA121:KVI121"/>
    <mergeCell ref="KVJ121:KVR121"/>
    <mergeCell ref="KSG121:KSO121"/>
    <mergeCell ref="KSP121:KSX121"/>
    <mergeCell ref="KSY121:KTG121"/>
    <mergeCell ref="KTH121:KTP121"/>
    <mergeCell ref="KTQ121:KTY121"/>
    <mergeCell ref="KQN121:KQV121"/>
    <mergeCell ref="KQW121:KRE121"/>
    <mergeCell ref="KRF121:KRN121"/>
    <mergeCell ref="KRO121:KRW121"/>
    <mergeCell ref="KRX121:KSF121"/>
    <mergeCell ref="KOU121:KPC121"/>
    <mergeCell ref="KPD121:KPL121"/>
    <mergeCell ref="KPM121:KPU121"/>
    <mergeCell ref="KPV121:KQD121"/>
    <mergeCell ref="KQE121:KQM121"/>
    <mergeCell ref="KNB121:KNJ121"/>
    <mergeCell ref="KNK121:KNS121"/>
    <mergeCell ref="KNT121:KOB121"/>
    <mergeCell ref="KOC121:KOK121"/>
    <mergeCell ref="KOL121:KOT121"/>
    <mergeCell ref="KLI121:KLQ121"/>
    <mergeCell ref="KLR121:KLZ121"/>
    <mergeCell ref="KMA121:KMI121"/>
    <mergeCell ref="KMJ121:KMR121"/>
    <mergeCell ref="KMS121:KNA121"/>
    <mergeCell ref="KJP121:KJX121"/>
    <mergeCell ref="KJY121:KKG121"/>
    <mergeCell ref="KKH121:KKP121"/>
    <mergeCell ref="KKQ121:KKY121"/>
    <mergeCell ref="KKZ121:KLH121"/>
    <mergeCell ref="KHW121:KIE121"/>
    <mergeCell ref="KIF121:KIN121"/>
    <mergeCell ref="KIO121:KIW121"/>
    <mergeCell ref="KIX121:KJF121"/>
    <mergeCell ref="KJG121:KJO121"/>
    <mergeCell ref="KGD121:KGL121"/>
    <mergeCell ref="KGM121:KGU121"/>
    <mergeCell ref="KGV121:KHD121"/>
    <mergeCell ref="KHE121:KHM121"/>
    <mergeCell ref="KHN121:KHV121"/>
    <mergeCell ref="KEK121:KES121"/>
    <mergeCell ref="KET121:KFB121"/>
    <mergeCell ref="KFC121:KFK121"/>
    <mergeCell ref="KFL121:KFT121"/>
    <mergeCell ref="KFU121:KGC121"/>
    <mergeCell ref="KCR121:KCZ121"/>
    <mergeCell ref="KDA121:KDI121"/>
    <mergeCell ref="KDJ121:KDR121"/>
    <mergeCell ref="KDS121:KEA121"/>
    <mergeCell ref="KEB121:KEJ121"/>
    <mergeCell ref="KAY121:KBG121"/>
    <mergeCell ref="KBH121:KBP121"/>
    <mergeCell ref="KBQ121:KBY121"/>
    <mergeCell ref="KBZ121:KCH121"/>
    <mergeCell ref="KCI121:KCQ121"/>
    <mergeCell ref="JZF121:JZN121"/>
    <mergeCell ref="JZO121:JZW121"/>
    <mergeCell ref="JZX121:KAF121"/>
    <mergeCell ref="KAG121:KAO121"/>
    <mergeCell ref="KAP121:KAX121"/>
    <mergeCell ref="JXM121:JXU121"/>
    <mergeCell ref="JXV121:JYD121"/>
    <mergeCell ref="JYE121:JYM121"/>
    <mergeCell ref="JYN121:JYV121"/>
    <mergeCell ref="JYW121:JZE121"/>
    <mergeCell ref="JVT121:JWB121"/>
    <mergeCell ref="JWC121:JWK121"/>
    <mergeCell ref="JWL121:JWT121"/>
    <mergeCell ref="JWU121:JXC121"/>
    <mergeCell ref="JXD121:JXL121"/>
    <mergeCell ref="JUA121:JUI121"/>
    <mergeCell ref="JUJ121:JUR121"/>
    <mergeCell ref="JUS121:JVA121"/>
    <mergeCell ref="JVB121:JVJ121"/>
    <mergeCell ref="JVK121:JVS121"/>
    <mergeCell ref="JSH121:JSP121"/>
    <mergeCell ref="JSQ121:JSY121"/>
    <mergeCell ref="JSZ121:JTH121"/>
    <mergeCell ref="JTI121:JTQ121"/>
    <mergeCell ref="JTR121:JTZ121"/>
    <mergeCell ref="JQO121:JQW121"/>
    <mergeCell ref="JQX121:JRF121"/>
    <mergeCell ref="JRG121:JRO121"/>
    <mergeCell ref="JRP121:JRX121"/>
    <mergeCell ref="JRY121:JSG121"/>
    <mergeCell ref="JOV121:JPD121"/>
    <mergeCell ref="JPE121:JPM121"/>
    <mergeCell ref="JPN121:JPV121"/>
    <mergeCell ref="JPW121:JQE121"/>
    <mergeCell ref="JQF121:JQN121"/>
    <mergeCell ref="JNC121:JNK121"/>
    <mergeCell ref="JNL121:JNT121"/>
    <mergeCell ref="JNU121:JOC121"/>
    <mergeCell ref="JOD121:JOL121"/>
    <mergeCell ref="JOM121:JOU121"/>
    <mergeCell ref="JLJ121:JLR121"/>
    <mergeCell ref="JLS121:JMA121"/>
    <mergeCell ref="JMB121:JMJ121"/>
    <mergeCell ref="JMK121:JMS121"/>
    <mergeCell ref="JMT121:JNB121"/>
    <mergeCell ref="JJQ121:JJY121"/>
    <mergeCell ref="JJZ121:JKH121"/>
    <mergeCell ref="JKI121:JKQ121"/>
    <mergeCell ref="JKR121:JKZ121"/>
    <mergeCell ref="JLA121:JLI121"/>
    <mergeCell ref="JHX121:JIF121"/>
    <mergeCell ref="JIG121:JIO121"/>
    <mergeCell ref="JIP121:JIX121"/>
    <mergeCell ref="JIY121:JJG121"/>
    <mergeCell ref="JJH121:JJP121"/>
    <mergeCell ref="JGE121:JGM121"/>
    <mergeCell ref="JGN121:JGV121"/>
    <mergeCell ref="JGW121:JHE121"/>
    <mergeCell ref="JHF121:JHN121"/>
    <mergeCell ref="JHO121:JHW121"/>
    <mergeCell ref="JEL121:JET121"/>
    <mergeCell ref="JEU121:JFC121"/>
    <mergeCell ref="JFD121:JFL121"/>
    <mergeCell ref="JFM121:JFU121"/>
    <mergeCell ref="JFV121:JGD121"/>
    <mergeCell ref="JCS121:JDA121"/>
    <mergeCell ref="JDB121:JDJ121"/>
    <mergeCell ref="JDK121:JDS121"/>
    <mergeCell ref="JDT121:JEB121"/>
    <mergeCell ref="JEC121:JEK121"/>
    <mergeCell ref="JAZ121:JBH121"/>
    <mergeCell ref="JBI121:JBQ121"/>
    <mergeCell ref="JBR121:JBZ121"/>
    <mergeCell ref="JCA121:JCI121"/>
    <mergeCell ref="JCJ121:JCR121"/>
    <mergeCell ref="IZG121:IZO121"/>
    <mergeCell ref="IZP121:IZX121"/>
    <mergeCell ref="IZY121:JAG121"/>
    <mergeCell ref="JAH121:JAP121"/>
    <mergeCell ref="JAQ121:JAY121"/>
    <mergeCell ref="IXN121:IXV121"/>
    <mergeCell ref="IXW121:IYE121"/>
    <mergeCell ref="IYF121:IYN121"/>
    <mergeCell ref="IYO121:IYW121"/>
    <mergeCell ref="IYX121:IZF121"/>
    <mergeCell ref="IVU121:IWC121"/>
    <mergeCell ref="IWD121:IWL121"/>
    <mergeCell ref="IWM121:IWU121"/>
    <mergeCell ref="IWV121:IXD121"/>
    <mergeCell ref="IXE121:IXM121"/>
    <mergeCell ref="IUB121:IUJ121"/>
    <mergeCell ref="IUK121:IUS121"/>
    <mergeCell ref="IUT121:IVB121"/>
    <mergeCell ref="IVC121:IVK121"/>
    <mergeCell ref="IVL121:IVT121"/>
    <mergeCell ref="ISI121:ISQ121"/>
    <mergeCell ref="ISR121:ISZ121"/>
    <mergeCell ref="ITA121:ITI121"/>
    <mergeCell ref="ITJ121:ITR121"/>
    <mergeCell ref="ITS121:IUA121"/>
    <mergeCell ref="IQP121:IQX121"/>
    <mergeCell ref="IQY121:IRG121"/>
    <mergeCell ref="IRH121:IRP121"/>
    <mergeCell ref="IRQ121:IRY121"/>
    <mergeCell ref="IRZ121:ISH121"/>
    <mergeCell ref="IOW121:IPE121"/>
    <mergeCell ref="IPF121:IPN121"/>
    <mergeCell ref="IPO121:IPW121"/>
    <mergeCell ref="IPX121:IQF121"/>
    <mergeCell ref="IQG121:IQO121"/>
    <mergeCell ref="IND121:INL121"/>
    <mergeCell ref="INM121:INU121"/>
    <mergeCell ref="INV121:IOD121"/>
    <mergeCell ref="IOE121:IOM121"/>
    <mergeCell ref="ION121:IOV121"/>
    <mergeCell ref="ILK121:ILS121"/>
    <mergeCell ref="ILT121:IMB121"/>
    <mergeCell ref="IMC121:IMK121"/>
    <mergeCell ref="IML121:IMT121"/>
    <mergeCell ref="IMU121:INC121"/>
    <mergeCell ref="IJR121:IJZ121"/>
    <mergeCell ref="IKA121:IKI121"/>
    <mergeCell ref="IKJ121:IKR121"/>
    <mergeCell ref="IKS121:ILA121"/>
    <mergeCell ref="ILB121:ILJ121"/>
    <mergeCell ref="IHY121:IIG121"/>
    <mergeCell ref="IIH121:IIP121"/>
    <mergeCell ref="IIQ121:IIY121"/>
    <mergeCell ref="IIZ121:IJH121"/>
    <mergeCell ref="IJI121:IJQ121"/>
    <mergeCell ref="IGF121:IGN121"/>
    <mergeCell ref="IGO121:IGW121"/>
    <mergeCell ref="IGX121:IHF121"/>
    <mergeCell ref="IHG121:IHO121"/>
    <mergeCell ref="IHP121:IHX121"/>
    <mergeCell ref="IEM121:IEU121"/>
    <mergeCell ref="IEV121:IFD121"/>
    <mergeCell ref="IFE121:IFM121"/>
    <mergeCell ref="IFN121:IFV121"/>
    <mergeCell ref="IFW121:IGE121"/>
    <mergeCell ref="ICT121:IDB121"/>
    <mergeCell ref="IDC121:IDK121"/>
    <mergeCell ref="IDL121:IDT121"/>
    <mergeCell ref="IDU121:IEC121"/>
    <mergeCell ref="IED121:IEL121"/>
    <mergeCell ref="IBA121:IBI121"/>
    <mergeCell ref="IBJ121:IBR121"/>
    <mergeCell ref="IBS121:ICA121"/>
    <mergeCell ref="ICB121:ICJ121"/>
    <mergeCell ref="ICK121:ICS121"/>
    <mergeCell ref="HZH121:HZP121"/>
    <mergeCell ref="HZQ121:HZY121"/>
    <mergeCell ref="HZZ121:IAH121"/>
    <mergeCell ref="IAI121:IAQ121"/>
    <mergeCell ref="IAR121:IAZ121"/>
    <mergeCell ref="HXO121:HXW121"/>
    <mergeCell ref="HXX121:HYF121"/>
    <mergeCell ref="HYG121:HYO121"/>
    <mergeCell ref="HYP121:HYX121"/>
    <mergeCell ref="HYY121:HZG121"/>
    <mergeCell ref="HVV121:HWD121"/>
    <mergeCell ref="HWE121:HWM121"/>
    <mergeCell ref="HWN121:HWV121"/>
    <mergeCell ref="HWW121:HXE121"/>
    <mergeCell ref="HXF121:HXN121"/>
    <mergeCell ref="HUC121:HUK121"/>
    <mergeCell ref="HUL121:HUT121"/>
    <mergeCell ref="HUU121:HVC121"/>
    <mergeCell ref="HVD121:HVL121"/>
    <mergeCell ref="HVM121:HVU121"/>
    <mergeCell ref="HSJ121:HSR121"/>
    <mergeCell ref="HSS121:HTA121"/>
    <mergeCell ref="HTB121:HTJ121"/>
    <mergeCell ref="HTK121:HTS121"/>
    <mergeCell ref="HTT121:HUB121"/>
    <mergeCell ref="HQQ121:HQY121"/>
    <mergeCell ref="HQZ121:HRH121"/>
    <mergeCell ref="HRI121:HRQ121"/>
    <mergeCell ref="HRR121:HRZ121"/>
    <mergeCell ref="HSA121:HSI121"/>
    <mergeCell ref="HOX121:HPF121"/>
    <mergeCell ref="HPG121:HPO121"/>
    <mergeCell ref="HPP121:HPX121"/>
    <mergeCell ref="HPY121:HQG121"/>
    <mergeCell ref="HQH121:HQP121"/>
    <mergeCell ref="HNE121:HNM121"/>
    <mergeCell ref="HNN121:HNV121"/>
    <mergeCell ref="HNW121:HOE121"/>
    <mergeCell ref="HOF121:HON121"/>
    <mergeCell ref="HOO121:HOW121"/>
    <mergeCell ref="HLL121:HLT121"/>
    <mergeCell ref="HLU121:HMC121"/>
    <mergeCell ref="HMD121:HML121"/>
    <mergeCell ref="HMM121:HMU121"/>
    <mergeCell ref="HMV121:HND121"/>
    <mergeCell ref="HJS121:HKA121"/>
    <mergeCell ref="HKB121:HKJ121"/>
    <mergeCell ref="HKK121:HKS121"/>
    <mergeCell ref="HKT121:HLB121"/>
    <mergeCell ref="HLC121:HLK121"/>
    <mergeCell ref="HHZ121:HIH121"/>
    <mergeCell ref="HII121:HIQ121"/>
    <mergeCell ref="HIR121:HIZ121"/>
    <mergeCell ref="HJA121:HJI121"/>
    <mergeCell ref="HJJ121:HJR121"/>
    <mergeCell ref="HGG121:HGO121"/>
    <mergeCell ref="HGP121:HGX121"/>
    <mergeCell ref="HGY121:HHG121"/>
    <mergeCell ref="HHH121:HHP121"/>
    <mergeCell ref="HHQ121:HHY121"/>
    <mergeCell ref="HEN121:HEV121"/>
    <mergeCell ref="HEW121:HFE121"/>
    <mergeCell ref="HFF121:HFN121"/>
    <mergeCell ref="HFO121:HFW121"/>
    <mergeCell ref="HFX121:HGF121"/>
    <mergeCell ref="HCU121:HDC121"/>
    <mergeCell ref="HDD121:HDL121"/>
    <mergeCell ref="HDM121:HDU121"/>
    <mergeCell ref="HDV121:HED121"/>
    <mergeCell ref="HEE121:HEM121"/>
    <mergeCell ref="HBB121:HBJ121"/>
    <mergeCell ref="HBK121:HBS121"/>
    <mergeCell ref="HBT121:HCB121"/>
    <mergeCell ref="HCC121:HCK121"/>
    <mergeCell ref="HCL121:HCT121"/>
    <mergeCell ref="GZI121:GZQ121"/>
    <mergeCell ref="GZR121:GZZ121"/>
    <mergeCell ref="HAA121:HAI121"/>
    <mergeCell ref="HAJ121:HAR121"/>
    <mergeCell ref="HAS121:HBA121"/>
    <mergeCell ref="GXP121:GXX121"/>
    <mergeCell ref="GXY121:GYG121"/>
    <mergeCell ref="GYH121:GYP121"/>
    <mergeCell ref="GYQ121:GYY121"/>
    <mergeCell ref="GYZ121:GZH121"/>
    <mergeCell ref="GVW121:GWE121"/>
    <mergeCell ref="GWF121:GWN121"/>
    <mergeCell ref="GWO121:GWW121"/>
    <mergeCell ref="GWX121:GXF121"/>
    <mergeCell ref="GXG121:GXO121"/>
    <mergeCell ref="GUD121:GUL121"/>
    <mergeCell ref="GUM121:GUU121"/>
    <mergeCell ref="GUV121:GVD121"/>
    <mergeCell ref="GVE121:GVM121"/>
    <mergeCell ref="GVN121:GVV121"/>
    <mergeCell ref="GSK121:GSS121"/>
    <mergeCell ref="GST121:GTB121"/>
    <mergeCell ref="GTC121:GTK121"/>
    <mergeCell ref="GTL121:GTT121"/>
    <mergeCell ref="GTU121:GUC121"/>
    <mergeCell ref="GQR121:GQZ121"/>
    <mergeCell ref="GRA121:GRI121"/>
    <mergeCell ref="GRJ121:GRR121"/>
    <mergeCell ref="GRS121:GSA121"/>
    <mergeCell ref="GSB121:GSJ121"/>
    <mergeCell ref="GOY121:GPG121"/>
    <mergeCell ref="GPH121:GPP121"/>
    <mergeCell ref="GPQ121:GPY121"/>
    <mergeCell ref="GPZ121:GQH121"/>
    <mergeCell ref="GQI121:GQQ121"/>
    <mergeCell ref="GNF121:GNN121"/>
    <mergeCell ref="GNO121:GNW121"/>
    <mergeCell ref="GNX121:GOF121"/>
    <mergeCell ref="GOG121:GOO121"/>
    <mergeCell ref="GOP121:GOX121"/>
    <mergeCell ref="GLM121:GLU121"/>
    <mergeCell ref="GLV121:GMD121"/>
    <mergeCell ref="GME121:GMM121"/>
    <mergeCell ref="GMN121:GMV121"/>
    <mergeCell ref="GMW121:GNE121"/>
    <mergeCell ref="GJT121:GKB121"/>
    <mergeCell ref="GKC121:GKK121"/>
    <mergeCell ref="GKL121:GKT121"/>
    <mergeCell ref="GKU121:GLC121"/>
    <mergeCell ref="GLD121:GLL121"/>
    <mergeCell ref="GIA121:GII121"/>
    <mergeCell ref="GIJ121:GIR121"/>
    <mergeCell ref="GIS121:GJA121"/>
    <mergeCell ref="GJB121:GJJ121"/>
    <mergeCell ref="GJK121:GJS121"/>
    <mergeCell ref="GGH121:GGP121"/>
    <mergeCell ref="GGQ121:GGY121"/>
    <mergeCell ref="GGZ121:GHH121"/>
    <mergeCell ref="GHI121:GHQ121"/>
    <mergeCell ref="GHR121:GHZ121"/>
    <mergeCell ref="GEO121:GEW121"/>
    <mergeCell ref="GEX121:GFF121"/>
    <mergeCell ref="GFG121:GFO121"/>
    <mergeCell ref="GFP121:GFX121"/>
    <mergeCell ref="GFY121:GGG121"/>
    <mergeCell ref="GCV121:GDD121"/>
    <mergeCell ref="GDE121:GDM121"/>
    <mergeCell ref="GDN121:GDV121"/>
    <mergeCell ref="GDW121:GEE121"/>
    <mergeCell ref="GEF121:GEN121"/>
    <mergeCell ref="GBC121:GBK121"/>
    <mergeCell ref="GBL121:GBT121"/>
    <mergeCell ref="GBU121:GCC121"/>
    <mergeCell ref="GCD121:GCL121"/>
    <mergeCell ref="GCM121:GCU121"/>
    <mergeCell ref="FZJ121:FZR121"/>
    <mergeCell ref="FZS121:GAA121"/>
    <mergeCell ref="GAB121:GAJ121"/>
    <mergeCell ref="GAK121:GAS121"/>
    <mergeCell ref="GAT121:GBB121"/>
    <mergeCell ref="FXQ121:FXY121"/>
    <mergeCell ref="FXZ121:FYH121"/>
    <mergeCell ref="FYI121:FYQ121"/>
    <mergeCell ref="FYR121:FYZ121"/>
    <mergeCell ref="FZA121:FZI121"/>
    <mergeCell ref="FVX121:FWF121"/>
    <mergeCell ref="FWG121:FWO121"/>
    <mergeCell ref="FWP121:FWX121"/>
    <mergeCell ref="FWY121:FXG121"/>
    <mergeCell ref="FXH121:FXP121"/>
    <mergeCell ref="FUE121:FUM121"/>
    <mergeCell ref="FUN121:FUV121"/>
    <mergeCell ref="FUW121:FVE121"/>
    <mergeCell ref="FVF121:FVN121"/>
    <mergeCell ref="FVO121:FVW121"/>
    <mergeCell ref="FSL121:FST121"/>
    <mergeCell ref="FSU121:FTC121"/>
    <mergeCell ref="FTD121:FTL121"/>
    <mergeCell ref="FTM121:FTU121"/>
    <mergeCell ref="FTV121:FUD121"/>
    <mergeCell ref="FQS121:FRA121"/>
    <mergeCell ref="FRB121:FRJ121"/>
    <mergeCell ref="FRK121:FRS121"/>
    <mergeCell ref="FRT121:FSB121"/>
    <mergeCell ref="FSC121:FSK121"/>
    <mergeCell ref="FOZ121:FPH121"/>
    <mergeCell ref="FPI121:FPQ121"/>
    <mergeCell ref="FPR121:FPZ121"/>
    <mergeCell ref="FQA121:FQI121"/>
    <mergeCell ref="FQJ121:FQR121"/>
    <mergeCell ref="FNG121:FNO121"/>
    <mergeCell ref="FNP121:FNX121"/>
    <mergeCell ref="FNY121:FOG121"/>
    <mergeCell ref="FOH121:FOP121"/>
    <mergeCell ref="FOQ121:FOY121"/>
    <mergeCell ref="FLN121:FLV121"/>
    <mergeCell ref="FLW121:FME121"/>
    <mergeCell ref="FMF121:FMN121"/>
    <mergeCell ref="FMO121:FMW121"/>
    <mergeCell ref="FMX121:FNF121"/>
    <mergeCell ref="FJU121:FKC121"/>
    <mergeCell ref="FKD121:FKL121"/>
    <mergeCell ref="FKM121:FKU121"/>
    <mergeCell ref="FKV121:FLD121"/>
    <mergeCell ref="FLE121:FLM121"/>
    <mergeCell ref="FIB121:FIJ121"/>
    <mergeCell ref="FIK121:FIS121"/>
    <mergeCell ref="FIT121:FJB121"/>
    <mergeCell ref="FJC121:FJK121"/>
    <mergeCell ref="FJL121:FJT121"/>
    <mergeCell ref="FGI121:FGQ121"/>
    <mergeCell ref="FGR121:FGZ121"/>
    <mergeCell ref="FHA121:FHI121"/>
    <mergeCell ref="FHJ121:FHR121"/>
    <mergeCell ref="FHS121:FIA121"/>
    <mergeCell ref="FEP121:FEX121"/>
    <mergeCell ref="FEY121:FFG121"/>
    <mergeCell ref="FFH121:FFP121"/>
    <mergeCell ref="FFQ121:FFY121"/>
    <mergeCell ref="FFZ121:FGH121"/>
    <mergeCell ref="FCW121:FDE121"/>
    <mergeCell ref="FDF121:FDN121"/>
    <mergeCell ref="FDO121:FDW121"/>
    <mergeCell ref="FDX121:FEF121"/>
    <mergeCell ref="FEG121:FEO121"/>
    <mergeCell ref="FBD121:FBL121"/>
    <mergeCell ref="FBM121:FBU121"/>
    <mergeCell ref="FBV121:FCD121"/>
    <mergeCell ref="FCE121:FCM121"/>
    <mergeCell ref="FCN121:FCV121"/>
    <mergeCell ref="EZK121:EZS121"/>
    <mergeCell ref="EZT121:FAB121"/>
    <mergeCell ref="FAC121:FAK121"/>
    <mergeCell ref="FAL121:FAT121"/>
    <mergeCell ref="FAU121:FBC121"/>
    <mergeCell ref="EXR121:EXZ121"/>
    <mergeCell ref="EYA121:EYI121"/>
    <mergeCell ref="EYJ121:EYR121"/>
    <mergeCell ref="EYS121:EZA121"/>
    <mergeCell ref="EZB121:EZJ121"/>
    <mergeCell ref="EVY121:EWG121"/>
    <mergeCell ref="EWH121:EWP121"/>
    <mergeCell ref="EWQ121:EWY121"/>
    <mergeCell ref="EWZ121:EXH121"/>
    <mergeCell ref="EXI121:EXQ121"/>
    <mergeCell ref="EUF121:EUN121"/>
    <mergeCell ref="EUO121:EUW121"/>
    <mergeCell ref="EUX121:EVF121"/>
    <mergeCell ref="EVG121:EVO121"/>
    <mergeCell ref="EVP121:EVX121"/>
    <mergeCell ref="ESM121:ESU121"/>
    <mergeCell ref="ESV121:ETD121"/>
    <mergeCell ref="ETE121:ETM121"/>
    <mergeCell ref="ETN121:ETV121"/>
    <mergeCell ref="ETW121:EUE121"/>
    <mergeCell ref="EQT121:ERB121"/>
    <mergeCell ref="ERC121:ERK121"/>
    <mergeCell ref="ERL121:ERT121"/>
    <mergeCell ref="ERU121:ESC121"/>
    <mergeCell ref="ESD121:ESL121"/>
    <mergeCell ref="EPA121:EPI121"/>
    <mergeCell ref="EPJ121:EPR121"/>
    <mergeCell ref="EPS121:EQA121"/>
    <mergeCell ref="EQB121:EQJ121"/>
    <mergeCell ref="EQK121:EQS121"/>
    <mergeCell ref="ENH121:ENP121"/>
    <mergeCell ref="ENQ121:ENY121"/>
    <mergeCell ref="ENZ121:EOH121"/>
    <mergeCell ref="EOI121:EOQ121"/>
    <mergeCell ref="EOR121:EOZ121"/>
    <mergeCell ref="ELO121:ELW121"/>
    <mergeCell ref="ELX121:EMF121"/>
    <mergeCell ref="EMG121:EMO121"/>
    <mergeCell ref="EMP121:EMX121"/>
    <mergeCell ref="EMY121:ENG121"/>
    <mergeCell ref="EJV121:EKD121"/>
    <mergeCell ref="EKE121:EKM121"/>
    <mergeCell ref="EKN121:EKV121"/>
    <mergeCell ref="EKW121:ELE121"/>
    <mergeCell ref="ELF121:ELN121"/>
    <mergeCell ref="EIC121:EIK121"/>
    <mergeCell ref="EIL121:EIT121"/>
    <mergeCell ref="EIU121:EJC121"/>
    <mergeCell ref="EJD121:EJL121"/>
    <mergeCell ref="EJM121:EJU121"/>
    <mergeCell ref="EGJ121:EGR121"/>
    <mergeCell ref="EGS121:EHA121"/>
    <mergeCell ref="EHB121:EHJ121"/>
    <mergeCell ref="EHK121:EHS121"/>
    <mergeCell ref="EHT121:EIB121"/>
    <mergeCell ref="EEQ121:EEY121"/>
    <mergeCell ref="EEZ121:EFH121"/>
    <mergeCell ref="EFI121:EFQ121"/>
    <mergeCell ref="EFR121:EFZ121"/>
    <mergeCell ref="EGA121:EGI121"/>
    <mergeCell ref="ECX121:EDF121"/>
    <mergeCell ref="EDG121:EDO121"/>
    <mergeCell ref="EDP121:EDX121"/>
    <mergeCell ref="EDY121:EEG121"/>
    <mergeCell ref="EEH121:EEP121"/>
    <mergeCell ref="EBE121:EBM121"/>
    <mergeCell ref="EBN121:EBV121"/>
    <mergeCell ref="EBW121:ECE121"/>
    <mergeCell ref="ECF121:ECN121"/>
    <mergeCell ref="ECO121:ECW121"/>
    <mergeCell ref="DZL121:DZT121"/>
    <mergeCell ref="DZU121:EAC121"/>
    <mergeCell ref="EAD121:EAL121"/>
    <mergeCell ref="EAM121:EAU121"/>
    <mergeCell ref="EAV121:EBD121"/>
    <mergeCell ref="DXS121:DYA121"/>
    <mergeCell ref="DYB121:DYJ121"/>
    <mergeCell ref="DYK121:DYS121"/>
    <mergeCell ref="DYT121:DZB121"/>
    <mergeCell ref="DZC121:DZK121"/>
    <mergeCell ref="DVZ121:DWH121"/>
    <mergeCell ref="DWI121:DWQ121"/>
    <mergeCell ref="DWR121:DWZ121"/>
    <mergeCell ref="DXA121:DXI121"/>
    <mergeCell ref="DXJ121:DXR121"/>
    <mergeCell ref="DUG121:DUO121"/>
    <mergeCell ref="DUP121:DUX121"/>
    <mergeCell ref="DUY121:DVG121"/>
    <mergeCell ref="DVH121:DVP121"/>
    <mergeCell ref="DVQ121:DVY121"/>
    <mergeCell ref="DSN121:DSV121"/>
    <mergeCell ref="DSW121:DTE121"/>
    <mergeCell ref="DTF121:DTN121"/>
    <mergeCell ref="DTO121:DTW121"/>
    <mergeCell ref="DTX121:DUF121"/>
    <mergeCell ref="DQU121:DRC121"/>
    <mergeCell ref="DRD121:DRL121"/>
    <mergeCell ref="DRM121:DRU121"/>
    <mergeCell ref="DRV121:DSD121"/>
    <mergeCell ref="DSE121:DSM121"/>
    <mergeCell ref="DPB121:DPJ121"/>
    <mergeCell ref="DPK121:DPS121"/>
    <mergeCell ref="DPT121:DQB121"/>
    <mergeCell ref="DQC121:DQK121"/>
    <mergeCell ref="DQL121:DQT121"/>
    <mergeCell ref="DNI121:DNQ121"/>
    <mergeCell ref="DNR121:DNZ121"/>
    <mergeCell ref="DOA121:DOI121"/>
    <mergeCell ref="DOJ121:DOR121"/>
    <mergeCell ref="DOS121:DPA121"/>
    <mergeCell ref="DLP121:DLX121"/>
    <mergeCell ref="DLY121:DMG121"/>
    <mergeCell ref="DMH121:DMP121"/>
    <mergeCell ref="DMQ121:DMY121"/>
    <mergeCell ref="DMZ121:DNH121"/>
    <mergeCell ref="DJW121:DKE121"/>
    <mergeCell ref="DKF121:DKN121"/>
    <mergeCell ref="DKO121:DKW121"/>
    <mergeCell ref="DKX121:DLF121"/>
    <mergeCell ref="DLG121:DLO121"/>
    <mergeCell ref="DID121:DIL121"/>
    <mergeCell ref="DIM121:DIU121"/>
    <mergeCell ref="DIV121:DJD121"/>
    <mergeCell ref="DJE121:DJM121"/>
    <mergeCell ref="DJN121:DJV121"/>
    <mergeCell ref="DGK121:DGS121"/>
    <mergeCell ref="DGT121:DHB121"/>
    <mergeCell ref="DHC121:DHK121"/>
    <mergeCell ref="DHL121:DHT121"/>
    <mergeCell ref="DHU121:DIC121"/>
    <mergeCell ref="DER121:DEZ121"/>
    <mergeCell ref="DFA121:DFI121"/>
    <mergeCell ref="DFJ121:DFR121"/>
    <mergeCell ref="DFS121:DGA121"/>
    <mergeCell ref="DGB121:DGJ121"/>
    <mergeCell ref="DCY121:DDG121"/>
    <mergeCell ref="DDH121:DDP121"/>
    <mergeCell ref="DDQ121:DDY121"/>
    <mergeCell ref="DDZ121:DEH121"/>
    <mergeCell ref="DEI121:DEQ121"/>
    <mergeCell ref="DBF121:DBN121"/>
    <mergeCell ref="DBO121:DBW121"/>
    <mergeCell ref="DBX121:DCF121"/>
    <mergeCell ref="DCG121:DCO121"/>
    <mergeCell ref="DCP121:DCX121"/>
    <mergeCell ref="CZM121:CZU121"/>
    <mergeCell ref="CZV121:DAD121"/>
    <mergeCell ref="DAE121:DAM121"/>
    <mergeCell ref="DAN121:DAV121"/>
    <mergeCell ref="DAW121:DBE121"/>
    <mergeCell ref="CXT121:CYB121"/>
    <mergeCell ref="CYC121:CYK121"/>
    <mergeCell ref="CYL121:CYT121"/>
    <mergeCell ref="CYU121:CZC121"/>
    <mergeCell ref="CZD121:CZL121"/>
    <mergeCell ref="CWA121:CWI121"/>
    <mergeCell ref="CWJ121:CWR121"/>
    <mergeCell ref="CWS121:CXA121"/>
    <mergeCell ref="CXB121:CXJ121"/>
    <mergeCell ref="CXK121:CXS121"/>
    <mergeCell ref="CUH121:CUP121"/>
    <mergeCell ref="CUQ121:CUY121"/>
    <mergeCell ref="CUZ121:CVH121"/>
    <mergeCell ref="CVI121:CVQ121"/>
    <mergeCell ref="CVR121:CVZ121"/>
    <mergeCell ref="CSO121:CSW121"/>
    <mergeCell ref="CSX121:CTF121"/>
    <mergeCell ref="CTG121:CTO121"/>
    <mergeCell ref="CTP121:CTX121"/>
    <mergeCell ref="CTY121:CUG121"/>
    <mergeCell ref="CQV121:CRD121"/>
    <mergeCell ref="CRE121:CRM121"/>
    <mergeCell ref="CRN121:CRV121"/>
    <mergeCell ref="CRW121:CSE121"/>
    <mergeCell ref="CSF121:CSN121"/>
    <mergeCell ref="CPC121:CPK121"/>
    <mergeCell ref="CPL121:CPT121"/>
    <mergeCell ref="CPU121:CQC121"/>
    <mergeCell ref="CQD121:CQL121"/>
    <mergeCell ref="CQM121:CQU121"/>
    <mergeCell ref="CNJ121:CNR121"/>
    <mergeCell ref="CNS121:COA121"/>
    <mergeCell ref="COB121:COJ121"/>
    <mergeCell ref="COK121:COS121"/>
    <mergeCell ref="COT121:CPB121"/>
    <mergeCell ref="CLQ121:CLY121"/>
    <mergeCell ref="CLZ121:CMH121"/>
    <mergeCell ref="CMI121:CMQ121"/>
    <mergeCell ref="CMR121:CMZ121"/>
    <mergeCell ref="CNA121:CNI121"/>
    <mergeCell ref="CJX121:CKF121"/>
    <mergeCell ref="CKG121:CKO121"/>
    <mergeCell ref="CKP121:CKX121"/>
    <mergeCell ref="CKY121:CLG121"/>
    <mergeCell ref="CLH121:CLP121"/>
    <mergeCell ref="CIE121:CIM121"/>
    <mergeCell ref="CIN121:CIV121"/>
    <mergeCell ref="CIW121:CJE121"/>
    <mergeCell ref="CJF121:CJN121"/>
    <mergeCell ref="CJO121:CJW121"/>
    <mergeCell ref="CGL121:CGT121"/>
    <mergeCell ref="CGU121:CHC121"/>
    <mergeCell ref="CHD121:CHL121"/>
    <mergeCell ref="CHM121:CHU121"/>
    <mergeCell ref="CHV121:CID121"/>
    <mergeCell ref="CES121:CFA121"/>
    <mergeCell ref="CFB121:CFJ121"/>
    <mergeCell ref="CFK121:CFS121"/>
    <mergeCell ref="CFT121:CGB121"/>
    <mergeCell ref="CGC121:CGK121"/>
    <mergeCell ref="CCZ121:CDH121"/>
    <mergeCell ref="CDI121:CDQ121"/>
    <mergeCell ref="CDR121:CDZ121"/>
    <mergeCell ref="CEA121:CEI121"/>
    <mergeCell ref="CEJ121:CER121"/>
    <mergeCell ref="CBG121:CBO121"/>
    <mergeCell ref="CBP121:CBX121"/>
    <mergeCell ref="CBY121:CCG121"/>
    <mergeCell ref="CCH121:CCP121"/>
    <mergeCell ref="CCQ121:CCY121"/>
    <mergeCell ref="BZN121:BZV121"/>
    <mergeCell ref="BZW121:CAE121"/>
    <mergeCell ref="CAF121:CAN121"/>
    <mergeCell ref="CAO121:CAW121"/>
    <mergeCell ref="CAX121:CBF121"/>
    <mergeCell ref="BXU121:BYC121"/>
    <mergeCell ref="BYD121:BYL121"/>
    <mergeCell ref="BYM121:BYU121"/>
    <mergeCell ref="BYV121:BZD121"/>
    <mergeCell ref="BZE121:BZM121"/>
    <mergeCell ref="BWB121:BWJ121"/>
    <mergeCell ref="BWK121:BWS121"/>
    <mergeCell ref="BWT121:BXB121"/>
    <mergeCell ref="BXC121:BXK121"/>
    <mergeCell ref="BXL121:BXT121"/>
    <mergeCell ref="BUI121:BUQ121"/>
    <mergeCell ref="BUR121:BUZ121"/>
    <mergeCell ref="BVA121:BVI121"/>
    <mergeCell ref="BVJ121:BVR121"/>
    <mergeCell ref="BVS121:BWA121"/>
    <mergeCell ref="BSP121:BSX121"/>
    <mergeCell ref="BSY121:BTG121"/>
    <mergeCell ref="BTH121:BTP121"/>
    <mergeCell ref="BTQ121:BTY121"/>
    <mergeCell ref="BTZ121:BUH121"/>
    <mergeCell ref="BQW121:BRE121"/>
    <mergeCell ref="BRF121:BRN121"/>
    <mergeCell ref="BRO121:BRW121"/>
    <mergeCell ref="BRX121:BSF121"/>
    <mergeCell ref="BSG121:BSO121"/>
    <mergeCell ref="BPD121:BPL121"/>
    <mergeCell ref="BPM121:BPU121"/>
    <mergeCell ref="BPV121:BQD121"/>
    <mergeCell ref="BQE121:BQM121"/>
    <mergeCell ref="BQN121:BQV121"/>
    <mergeCell ref="BNK121:BNS121"/>
    <mergeCell ref="BNT121:BOB121"/>
    <mergeCell ref="BOC121:BOK121"/>
    <mergeCell ref="BOL121:BOT121"/>
    <mergeCell ref="BOU121:BPC121"/>
    <mergeCell ref="BLR121:BLZ121"/>
    <mergeCell ref="BMA121:BMI121"/>
    <mergeCell ref="BMJ121:BMR121"/>
    <mergeCell ref="BMS121:BNA121"/>
    <mergeCell ref="BNB121:BNJ121"/>
    <mergeCell ref="BJY121:BKG121"/>
    <mergeCell ref="BKH121:BKP121"/>
    <mergeCell ref="BKQ121:BKY121"/>
    <mergeCell ref="BKZ121:BLH121"/>
    <mergeCell ref="BLI121:BLQ121"/>
    <mergeCell ref="BIF121:BIN121"/>
    <mergeCell ref="BIO121:BIW121"/>
    <mergeCell ref="BIX121:BJF121"/>
    <mergeCell ref="BJG121:BJO121"/>
    <mergeCell ref="BJP121:BJX121"/>
    <mergeCell ref="BGM121:BGU121"/>
    <mergeCell ref="BGV121:BHD121"/>
    <mergeCell ref="BHE121:BHM121"/>
    <mergeCell ref="BHN121:BHV121"/>
    <mergeCell ref="BHW121:BIE121"/>
    <mergeCell ref="BET121:BFB121"/>
    <mergeCell ref="BFC121:BFK121"/>
    <mergeCell ref="BFL121:BFT121"/>
    <mergeCell ref="BFU121:BGC121"/>
    <mergeCell ref="BGD121:BGL121"/>
    <mergeCell ref="BDA121:BDI121"/>
    <mergeCell ref="BDJ121:BDR121"/>
    <mergeCell ref="BDS121:BEA121"/>
    <mergeCell ref="BEB121:BEJ121"/>
    <mergeCell ref="BEK121:BES121"/>
    <mergeCell ref="BBH121:BBP121"/>
    <mergeCell ref="BBQ121:BBY121"/>
    <mergeCell ref="BBZ121:BCH121"/>
    <mergeCell ref="BCI121:BCQ121"/>
    <mergeCell ref="BCR121:BCZ121"/>
    <mergeCell ref="AZO121:AZW121"/>
    <mergeCell ref="AZX121:BAF121"/>
    <mergeCell ref="BAG121:BAO121"/>
    <mergeCell ref="BAP121:BAX121"/>
    <mergeCell ref="BAY121:BBG121"/>
    <mergeCell ref="AXV121:AYD121"/>
    <mergeCell ref="AYE121:AYM121"/>
    <mergeCell ref="AYN121:AYV121"/>
    <mergeCell ref="AYW121:AZE121"/>
    <mergeCell ref="AZF121:AZN121"/>
    <mergeCell ref="AWC121:AWK121"/>
    <mergeCell ref="AWL121:AWT121"/>
    <mergeCell ref="AWU121:AXC121"/>
    <mergeCell ref="AXD121:AXL121"/>
    <mergeCell ref="AXM121:AXU121"/>
    <mergeCell ref="AUJ121:AUR121"/>
    <mergeCell ref="AUS121:AVA121"/>
    <mergeCell ref="AVB121:AVJ121"/>
    <mergeCell ref="AVK121:AVS121"/>
    <mergeCell ref="AVT121:AWB121"/>
    <mergeCell ref="ASQ121:ASY121"/>
    <mergeCell ref="ASZ121:ATH121"/>
    <mergeCell ref="ATI121:ATQ121"/>
    <mergeCell ref="ATR121:ATZ121"/>
    <mergeCell ref="AUA121:AUI121"/>
    <mergeCell ref="AQX121:ARF121"/>
    <mergeCell ref="ARG121:ARO121"/>
    <mergeCell ref="ARP121:ARX121"/>
    <mergeCell ref="ARY121:ASG121"/>
    <mergeCell ref="ASH121:ASP121"/>
    <mergeCell ref="APE121:APM121"/>
    <mergeCell ref="APN121:APV121"/>
    <mergeCell ref="APW121:AQE121"/>
    <mergeCell ref="AQF121:AQN121"/>
    <mergeCell ref="AQO121:AQW121"/>
    <mergeCell ref="ANL121:ANT121"/>
    <mergeCell ref="ANU121:AOC121"/>
    <mergeCell ref="AOD121:AOL121"/>
    <mergeCell ref="AOM121:AOU121"/>
    <mergeCell ref="AOV121:APD121"/>
    <mergeCell ref="ALS121:AMA121"/>
    <mergeCell ref="AMB121:AMJ121"/>
    <mergeCell ref="AMK121:AMS121"/>
    <mergeCell ref="AMT121:ANB121"/>
    <mergeCell ref="ANC121:ANK121"/>
    <mergeCell ref="AJZ121:AKH121"/>
    <mergeCell ref="AKI121:AKQ121"/>
    <mergeCell ref="AKR121:AKZ121"/>
    <mergeCell ref="ALA121:ALI121"/>
    <mergeCell ref="ALJ121:ALR121"/>
    <mergeCell ref="AIG121:AIO121"/>
    <mergeCell ref="AIP121:AIX121"/>
    <mergeCell ref="AIY121:AJG121"/>
    <mergeCell ref="AJH121:AJP121"/>
    <mergeCell ref="AJQ121:AJY121"/>
    <mergeCell ref="AGN121:AGV121"/>
    <mergeCell ref="AGW121:AHE121"/>
    <mergeCell ref="AHF121:AHN121"/>
    <mergeCell ref="AHO121:AHW121"/>
    <mergeCell ref="AHX121:AIF121"/>
    <mergeCell ref="AEU121:AFC121"/>
    <mergeCell ref="AFD121:AFL121"/>
    <mergeCell ref="AFM121:AFU121"/>
    <mergeCell ref="AFV121:AGD121"/>
    <mergeCell ref="AGE121:AGM121"/>
    <mergeCell ref="ADB121:ADJ121"/>
    <mergeCell ref="ADK121:ADS121"/>
    <mergeCell ref="ADT121:AEB121"/>
    <mergeCell ref="AEC121:AEK121"/>
    <mergeCell ref="AEL121:AET121"/>
    <mergeCell ref="ABI121:ABQ121"/>
    <mergeCell ref="ABR121:ABZ121"/>
    <mergeCell ref="ACA121:ACI121"/>
    <mergeCell ref="ACJ121:ACR121"/>
    <mergeCell ref="ACS121:ADA121"/>
    <mergeCell ref="ZP121:ZX121"/>
    <mergeCell ref="ZY121:AAG121"/>
    <mergeCell ref="AAH121:AAP121"/>
    <mergeCell ref="AAQ121:AAY121"/>
    <mergeCell ref="AAZ121:ABH121"/>
    <mergeCell ref="XW121:YE121"/>
    <mergeCell ref="YF121:YN121"/>
    <mergeCell ref="YO121:YW121"/>
    <mergeCell ref="YX121:ZF121"/>
    <mergeCell ref="ZG121:ZO121"/>
    <mergeCell ref="WD121:WL121"/>
    <mergeCell ref="WM121:WU121"/>
    <mergeCell ref="WV121:XD121"/>
    <mergeCell ref="XE121:XM121"/>
    <mergeCell ref="XN121:XV121"/>
    <mergeCell ref="UK121:US121"/>
    <mergeCell ref="UT121:VB121"/>
    <mergeCell ref="VC121:VK121"/>
    <mergeCell ref="VL121:VT121"/>
    <mergeCell ref="VU121:WC121"/>
    <mergeCell ref="SR121:SZ121"/>
    <mergeCell ref="TA121:TI121"/>
    <mergeCell ref="TJ121:TR121"/>
    <mergeCell ref="TS121:UA121"/>
    <mergeCell ref="UB121:UJ121"/>
    <mergeCell ref="QY121:RG121"/>
    <mergeCell ref="RH121:RP121"/>
    <mergeCell ref="RQ121:RY121"/>
    <mergeCell ref="RZ121:SH121"/>
    <mergeCell ref="SI121:SQ121"/>
    <mergeCell ref="PF121:PN121"/>
    <mergeCell ref="PO121:PW121"/>
    <mergeCell ref="PX121:QF121"/>
    <mergeCell ref="QG121:QO121"/>
    <mergeCell ref="QP121:QX121"/>
    <mergeCell ref="NM121:NU121"/>
    <mergeCell ref="NV121:OD121"/>
    <mergeCell ref="OE121:OM121"/>
    <mergeCell ref="ON121:OV121"/>
    <mergeCell ref="OW121:PE121"/>
    <mergeCell ref="A1:O1"/>
    <mergeCell ref="A2:O2"/>
    <mergeCell ref="A6:O6"/>
    <mergeCell ref="A7:O7"/>
    <mergeCell ref="A26:O26"/>
    <mergeCell ref="A27:O27"/>
    <mergeCell ref="A45:O45"/>
    <mergeCell ref="A46:O46"/>
    <mergeCell ref="A62:O62"/>
    <mergeCell ref="IH121:IP121"/>
    <mergeCell ref="IQ121:IY121"/>
    <mergeCell ref="IZ121:JH121"/>
    <mergeCell ref="JI121:JQ121"/>
    <mergeCell ref="JR121:JZ121"/>
    <mergeCell ref="GO121:GW121"/>
    <mergeCell ref="GX121:HF121"/>
    <mergeCell ref="HG121:HO121"/>
    <mergeCell ref="HP121:HX121"/>
    <mergeCell ref="HY121:IG121"/>
    <mergeCell ref="A23:O23"/>
    <mergeCell ref="A43:O43"/>
    <mergeCell ref="EV121:FD121"/>
    <mergeCell ref="FN122:FV122"/>
    <mergeCell ref="FW122:GE122"/>
    <mergeCell ref="GF122:GN122"/>
    <mergeCell ref="DC122:DK122"/>
    <mergeCell ref="DL122:DT122"/>
    <mergeCell ref="DU122:EC122"/>
    <mergeCell ref="ED122:EL122"/>
    <mergeCell ref="LT121:MB121"/>
    <mergeCell ref="MC121:MK121"/>
    <mergeCell ref="ML121:MT121"/>
    <mergeCell ref="MU121:NC121"/>
    <mergeCell ref="ND121:NL121"/>
    <mergeCell ref="KA121:KI121"/>
    <mergeCell ref="KJ121:KR121"/>
    <mergeCell ref="KS121:LA121"/>
    <mergeCell ref="LB121:LJ121"/>
    <mergeCell ref="LK121:LS121"/>
    <mergeCell ref="MU122:NC122"/>
    <mergeCell ref="ND122:NL122"/>
    <mergeCell ref="KA122:KI122"/>
    <mergeCell ref="KJ122:KR122"/>
    <mergeCell ref="KS122:LA122"/>
    <mergeCell ref="LB122:LJ122"/>
    <mergeCell ref="LK122:LS122"/>
    <mergeCell ref="IQ122:IY122"/>
    <mergeCell ref="BA121:BI121"/>
    <mergeCell ref="A103:O103"/>
    <mergeCell ref="IH122:IP122"/>
    <mergeCell ref="IZ122:JH122"/>
    <mergeCell ref="JI122:JQ122"/>
    <mergeCell ref="JR122:JZ122"/>
    <mergeCell ref="GO122:GW122"/>
    <mergeCell ref="GX122:HF122"/>
    <mergeCell ref="HG122:HO122"/>
    <mergeCell ref="HP122:HX122"/>
    <mergeCell ref="HY122:IG122"/>
    <mergeCell ref="Q121:Y121"/>
    <mergeCell ref="Z121:AH121"/>
    <mergeCell ref="AI121:AQ121"/>
    <mergeCell ref="AR121:AZ121"/>
    <mergeCell ref="EM122:EU122"/>
    <mergeCell ref="BS121:CA121"/>
    <mergeCell ref="CB121:CJ121"/>
    <mergeCell ref="CK121:CS121"/>
    <mergeCell ref="CT121:DB121"/>
    <mergeCell ref="FE121:FM121"/>
    <mergeCell ref="FN121:FV121"/>
    <mergeCell ref="FW121:GE121"/>
    <mergeCell ref="GF121:GN121"/>
    <mergeCell ref="DC121:DK121"/>
    <mergeCell ref="DL121:DT121"/>
    <mergeCell ref="DU121:EC121"/>
    <mergeCell ref="ED121:EL121"/>
    <mergeCell ref="EM121:EU121"/>
    <mergeCell ref="BJ121:BR121"/>
    <mergeCell ref="EV122:FD122"/>
    <mergeCell ref="FE122:FM122"/>
    <mergeCell ref="A281:O281"/>
    <mergeCell ref="A299:O299"/>
    <mergeCell ref="A300:O300"/>
    <mergeCell ref="A318:O318"/>
    <mergeCell ref="A319:O319"/>
    <mergeCell ref="A63:O63"/>
    <mergeCell ref="A121:O121"/>
    <mergeCell ref="A122:O122"/>
    <mergeCell ref="A141:O141"/>
    <mergeCell ref="A142:O142"/>
    <mergeCell ref="A158:O158"/>
    <mergeCell ref="A161:O161"/>
    <mergeCell ref="A162:O162"/>
    <mergeCell ref="A178:O178"/>
    <mergeCell ref="A181:O181"/>
    <mergeCell ref="A182:O182"/>
    <mergeCell ref="A201:O201"/>
    <mergeCell ref="A202:O202"/>
    <mergeCell ref="A220:O220"/>
    <mergeCell ref="A221:O221"/>
    <mergeCell ref="A239:O239"/>
    <mergeCell ref="A240:O240"/>
    <mergeCell ref="A259:O259"/>
    <mergeCell ref="A260:O260"/>
    <mergeCell ref="A280:O280"/>
    <mergeCell ref="A64:O64"/>
    <mergeCell ref="A65:O65"/>
    <mergeCell ref="A83:O83"/>
    <mergeCell ref="A84:O84"/>
    <mergeCell ref="A256:O256"/>
    <mergeCell ref="A138:O138"/>
    <mergeCell ref="A102:O102"/>
  </mergeCells>
  <printOptions horizontalCentered="1"/>
  <pageMargins left="0.2" right="0.2" top="0.25" bottom="0.25" header="0.3" footer="0.3"/>
  <pageSetup scale="67" orientation="landscape" r:id="rId1"/>
  <headerFooter>
    <oddFooter>&amp;LWashington State Department of Revenue - Research &amp;&amp; Fiscal Analysis&amp;RPage &amp;P</oddFooter>
  </headerFooter>
  <rowBreaks count="5" manualBreakCount="5">
    <brk id="62" max="14" man="1"/>
    <brk id="120" max="14" man="1"/>
    <brk id="178" max="14" man="1"/>
    <brk id="238" max="14" man="1"/>
    <brk id="279" max="14" man="1"/>
  </rowBreaks>
  <ignoredErrors>
    <ignoredError sqref="E157" formula="1"/>
    <ignoredError sqref="H255"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O225"/>
  <sheetViews>
    <sheetView zoomScaleNormal="100" zoomScaleSheetLayoutView="80" workbookViewId="0">
      <pane ySplit="4" topLeftCell="A5" activePane="bottomLeft" state="frozen"/>
      <selection activeCell="A5" sqref="A5"/>
      <selection pane="bottomLeft" activeCell="A5" sqref="A5"/>
    </sheetView>
  </sheetViews>
  <sheetFormatPr defaultColWidth="9.109375" defaultRowHeight="13.2" x14ac:dyDescent="0.25"/>
  <cols>
    <col min="1" max="1" width="10.109375" style="6" customWidth="1"/>
    <col min="2" max="2" width="0.88671875" style="6" customWidth="1"/>
    <col min="3" max="6" width="13.109375" style="6" hidden="1" customWidth="1"/>
    <col min="7" max="15" width="13.109375" style="6" customWidth="1"/>
    <col min="16" max="243" width="9.109375" style="6"/>
    <col min="244" max="244" width="11.109375" style="6" customWidth="1"/>
    <col min="245" max="245" width="2.44140625" style="6" customWidth="1"/>
    <col min="246" max="247" width="13.44140625" style="6" customWidth="1"/>
    <col min="248" max="249" width="13.109375" style="6" customWidth="1"/>
    <col min="250" max="250" width="14" style="6" customWidth="1"/>
    <col min="251" max="251" width="13.44140625" style="6" customWidth="1"/>
    <col min="252" max="252" width="13.109375" style="6" customWidth="1"/>
    <col min="253" max="499" width="9.109375" style="6"/>
    <col min="500" max="500" width="11.109375" style="6" customWidth="1"/>
    <col min="501" max="501" width="2.44140625" style="6" customWidth="1"/>
    <col min="502" max="503" width="13.44140625" style="6" customWidth="1"/>
    <col min="504" max="505" width="13.109375" style="6" customWidth="1"/>
    <col min="506" max="506" width="14" style="6" customWidth="1"/>
    <col min="507" max="507" width="13.44140625" style="6" customWidth="1"/>
    <col min="508" max="508" width="13.109375" style="6" customWidth="1"/>
    <col min="509" max="755" width="9.109375" style="6"/>
    <col min="756" max="756" width="11.109375" style="6" customWidth="1"/>
    <col min="757" max="757" width="2.44140625" style="6" customWidth="1"/>
    <col min="758" max="759" width="13.44140625" style="6" customWidth="1"/>
    <col min="760" max="761" width="13.109375" style="6" customWidth="1"/>
    <col min="762" max="762" width="14" style="6" customWidth="1"/>
    <col min="763" max="763" width="13.44140625" style="6" customWidth="1"/>
    <col min="764" max="764" width="13.109375" style="6" customWidth="1"/>
    <col min="765" max="1011" width="9.109375" style="6"/>
    <col min="1012" max="1012" width="11.109375" style="6" customWidth="1"/>
    <col min="1013" max="1013" width="2.44140625" style="6" customWidth="1"/>
    <col min="1014" max="1015" width="13.44140625" style="6" customWidth="1"/>
    <col min="1016" max="1017" width="13.109375" style="6" customWidth="1"/>
    <col min="1018" max="1018" width="14" style="6" customWidth="1"/>
    <col min="1019" max="1019" width="13.44140625" style="6" customWidth="1"/>
    <col min="1020" max="1020" width="13.109375" style="6" customWidth="1"/>
    <col min="1021" max="1267" width="9.109375" style="6"/>
    <col min="1268" max="1268" width="11.109375" style="6" customWidth="1"/>
    <col min="1269" max="1269" width="2.44140625" style="6" customWidth="1"/>
    <col min="1270" max="1271" width="13.44140625" style="6" customWidth="1"/>
    <col min="1272" max="1273" width="13.109375" style="6" customWidth="1"/>
    <col min="1274" max="1274" width="14" style="6" customWidth="1"/>
    <col min="1275" max="1275" width="13.44140625" style="6" customWidth="1"/>
    <col min="1276" max="1276" width="13.109375" style="6" customWidth="1"/>
    <col min="1277" max="1523" width="9.109375" style="6"/>
    <col min="1524" max="1524" width="11.109375" style="6" customWidth="1"/>
    <col min="1525" max="1525" width="2.44140625" style="6" customWidth="1"/>
    <col min="1526" max="1527" width="13.44140625" style="6" customWidth="1"/>
    <col min="1528" max="1529" width="13.109375" style="6" customWidth="1"/>
    <col min="1530" max="1530" width="14" style="6" customWidth="1"/>
    <col min="1531" max="1531" width="13.44140625" style="6" customWidth="1"/>
    <col min="1532" max="1532" width="13.109375" style="6" customWidth="1"/>
    <col min="1533" max="1779" width="9.109375" style="6"/>
    <col min="1780" max="1780" width="11.109375" style="6" customWidth="1"/>
    <col min="1781" max="1781" width="2.44140625" style="6" customWidth="1"/>
    <col min="1782" max="1783" width="13.44140625" style="6" customWidth="1"/>
    <col min="1784" max="1785" width="13.109375" style="6" customWidth="1"/>
    <col min="1786" max="1786" width="14" style="6" customWidth="1"/>
    <col min="1787" max="1787" width="13.44140625" style="6" customWidth="1"/>
    <col min="1788" max="1788" width="13.109375" style="6" customWidth="1"/>
    <col min="1789" max="2035" width="9.109375" style="6"/>
    <col min="2036" max="2036" width="11.109375" style="6" customWidth="1"/>
    <col min="2037" max="2037" width="2.44140625" style="6" customWidth="1"/>
    <col min="2038" max="2039" width="13.44140625" style="6" customWidth="1"/>
    <col min="2040" max="2041" width="13.109375" style="6" customWidth="1"/>
    <col min="2042" max="2042" width="14" style="6" customWidth="1"/>
    <col min="2043" max="2043" width="13.44140625" style="6" customWidth="1"/>
    <col min="2044" max="2044" width="13.109375" style="6" customWidth="1"/>
    <col min="2045" max="2291" width="9.109375" style="6"/>
    <col min="2292" max="2292" width="11.109375" style="6" customWidth="1"/>
    <col min="2293" max="2293" width="2.44140625" style="6" customWidth="1"/>
    <col min="2294" max="2295" width="13.44140625" style="6" customWidth="1"/>
    <col min="2296" max="2297" width="13.109375" style="6" customWidth="1"/>
    <col min="2298" max="2298" width="14" style="6" customWidth="1"/>
    <col min="2299" max="2299" width="13.44140625" style="6" customWidth="1"/>
    <col min="2300" max="2300" width="13.109375" style="6" customWidth="1"/>
    <col min="2301" max="2547" width="9.109375" style="6"/>
    <col min="2548" max="2548" width="11.109375" style="6" customWidth="1"/>
    <col min="2549" max="2549" width="2.44140625" style="6" customWidth="1"/>
    <col min="2550" max="2551" width="13.44140625" style="6" customWidth="1"/>
    <col min="2552" max="2553" width="13.109375" style="6" customWidth="1"/>
    <col min="2554" max="2554" width="14" style="6" customWidth="1"/>
    <col min="2555" max="2555" width="13.44140625" style="6" customWidth="1"/>
    <col min="2556" max="2556" width="13.109375" style="6" customWidth="1"/>
    <col min="2557" max="2803" width="9.109375" style="6"/>
    <col min="2804" max="2804" width="11.109375" style="6" customWidth="1"/>
    <col min="2805" max="2805" width="2.44140625" style="6" customWidth="1"/>
    <col min="2806" max="2807" width="13.44140625" style="6" customWidth="1"/>
    <col min="2808" max="2809" width="13.109375" style="6" customWidth="1"/>
    <col min="2810" max="2810" width="14" style="6" customWidth="1"/>
    <col min="2811" max="2811" width="13.44140625" style="6" customWidth="1"/>
    <col min="2812" max="2812" width="13.109375" style="6" customWidth="1"/>
    <col min="2813" max="3059" width="9.109375" style="6"/>
    <col min="3060" max="3060" width="11.109375" style="6" customWidth="1"/>
    <col min="3061" max="3061" width="2.44140625" style="6" customWidth="1"/>
    <col min="3062" max="3063" width="13.44140625" style="6" customWidth="1"/>
    <col min="3064" max="3065" width="13.109375" style="6" customWidth="1"/>
    <col min="3066" max="3066" width="14" style="6" customWidth="1"/>
    <col min="3067" max="3067" width="13.44140625" style="6" customWidth="1"/>
    <col min="3068" max="3068" width="13.109375" style="6" customWidth="1"/>
    <col min="3069" max="3315" width="9.109375" style="6"/>
    <col min="3316" max="3316" width="11.109375" style="6" customWidth="1"/>
    <col min="3317" max="3317" width="2.44140625" style="6" customWidth="1"/>
    <col min="3318" max="3319" width="13.44140625" style="6" customWidth="1"/>
    <col min="3320" max="3321" width="13.109375" style="6" customWidth="1"/>
    <col min="3322" max="3322" width="14" style="6" customWidth="1"/>
    <col min="3323" max="3323" width="13.44140625" style="6" customWidth="1"/>
    <col min="3324" max="3324" width="13.109375" style="6" customWidth="1"/>
    <col min="3325" max="3571" width="9.109375" style="6"/>
    <col min="3572" max="3572" width="11.109375" style="6" customWidth="1"/>
    <col min="3573" max="3573" width="2.44140625" style="6" customWidth="1"/>
    <col min="3574" max="3575" width="13.44140625" style="6" customWidth="1"/>
    <col min="3576" max="3577" width="13.109375" style="6" customWidth="1"/>
    <col min="3578" max="3578" width="14" style="6" customWidth="1"/>
    <col min="3579" max="3579" width="13.44140625" style="6" customWidth="1"/>
    <col min="3580" max="3580" width="13.109375" style="6" customWidth="1"/>
    <col min="3581" max="3827" width="9.109375" style="6"/>
    <col min="3828" max="3828" width="11.109375" style="6" customWidth="1"/>
    <col min="3829" max="3829" width="2.44140625" style="6" customWidth="1"/>
    <col min="3830" max="3831" width="13.44140625" style="6" customWidth="1"/>
    <col min="3832" max="3833" width="13.109375" style="6" customWidth="1"/>
    <col min="3834" max="3834" width="14" style="6" customWidth="1"/>
    <col min="3835" max="3835" width="13.44140625" style="6" customWidth="1"/>
    <col min="3836" max="3836" width="13.109375" style="6" customWidth="1"/>
    <col min="3837" max="4083" width="9.109375" style="6"/>
    <col min="4084" max="4084" width="11.109375" style="6" customWidth="1"/>
    <col min="4085" max="4085" width="2.44140625" style="6" customWidth="1"/>
    <col min="4086" max="4087" width="13.44140625" style="6" customWidth="1"/>
    <col min="4088" max="4089" width="13.109375" style="6" customWidth="1"/>
    <col min="4090" max="4090" width="14" style="6" customWidth="1"/>
    <col min="4091" max="4091" width="13.44140625" style="6" customWidth="1"/>
    <col min="4092" max="4092" width="13.109375" style="6" customWidth="1"/>
    <col min="4093" max="4339" width="9.109375" style="6"/>
    <col min="4340" max="4340" width="11.109375" style="6" customWidth="1"/>
    <col min="4341" max="4341" width="2.44140625" style="6" customWidth="1"/>
    <col min="4342" max="4343" width="13.44140625" style="6" customWidth="1"/>
    <col min="4344" max="4345" width="13.109375" style="6" customWidth="1"/>
    <col min="4346" max="4346" width="14" style="6" customWidth="1"/>
    <col min="4347" max="4347" width="13.44140625" style="6" customWidth="1"/>
    <col min="4348" max="4348" width="13.109375" style="6" customWidth="1"/>
    <col min="4349" max="4595" width="9.109375" style="6"/>
    <col min="4596" max="4596" width="11.109375" style="6" customWidth="1"/>
    <col min="4597" max="4597" width="2.44140625" style="6" customWidth="1"/>
    <col min="4598" max="4599" width="13.44140625" style="6" customWidth="1"/>
    <col min="4600" max="4601" width="13.109375" style="6" customWidth="1"/>
    <col min="4602" max="4602" width="14" style="6" customWidth="1"/>
    <col min="4603" max="4603" width="13.44140625" style="6" customWidth="1"/>
    <col min="4604" max="4604" width="13.109375" style="6" customWidth="1"/>
    <col min="4605" max="4851" width="9.109375" style="6"/>
    <col min="4852" max="4852" width="11.109375" style="6" customWidth="1"/>
    <col min="4853" max="4853" width="2.44140625" style="6" customWidth="1"/>
    <col min="4854" max="4855" width="13.44140625" style="6" customWidth="1"/>
    <col min="4856" max="4857" width="13.109375" style="6" customWidth="1"/>
    <col min="4858" max="4858" width="14" style="6" customWidth="1"/>
    <col min="4859" max="4859" width="13.44140625" style="6" customWidth="1"/>
    <col min="4860" max="4860" width="13.109375" style="6" customWidth="1"/>
    <col min="4861" max="5107" width="9.109375" style="6"/>
    <col min="5108" max="5108" width="11.109375" style="6" customWidth="1"/>
    <col min="5109" max="5109" width="2.44140625" style="6" customWidth="1"/>
    <col min="5110" max="5111" width="13.44140625" style="6" customWidth="1"/>
    <col min="5112" max="5113" width="13.109375" style="6" customWidth="1"/>
    <col min="5114" max="5114" width="14" style="6" customWidth="1"/>
    <col min="5115" max="5115" width="13.44140625" style="6" customWidth="1"/>
    <col min="5116" max="5116" width="13.109375" style="6" customWidth="1"/>
    <col min="5117" max="5363" width="9.109375" style="6"/>
    <col min="5364" max="5364" width="11.109375" style="6" customWidth="1"/>
    <col min="5365" max="5365" width="2.44140625" style="6" customWidth="1"/>
    <col min="5366" max="5367" width="13.44140625" style="6" customWidth="1"/>
    <col min="5368" max="5369" width="13.109375" style="6" customWidth="1"/>
    <col min="5370" max="5370" width="14" style="6" customWidth="1"/>
    <col min="5371" max="5371" width="13.44140625" style="6" customWidth="1"/>
    <col min="5372" max="5372" width="13.109375" style="6" customWidth="1"/>
    <col min="5373" max="5619" width="9.109375" style="6"/>
    <col min="5620" max="5620" width="11.109375" style="6" customWidth="1"/>
    <col min="5621" max="5621" width="2.44140625" style="6" customWidth="1"/>
    <col min="5622" max="5623" width="13.44140625" style="6" customWidth="1"/>
    <col min="5624" max="5625" width="13.109375" style="6" customWidth="1"/>
    <col min="5626" max="5626" width="14" style="6" customWidth="1"/>
    <col min="5627" max="5627" width="13.44140625" style="6" customWidth="1"/>
    <col min="5628" max="5628" width="13.109375" style="6" customWidth="1"/>
    <col min="5629" max="5875" width="9.109375" style="6"/>
    <col min="5876" max="5876" width="11.109375" style="6" customWidth="1"/>
    <col min="5877" max="5877" width="2.44140625" style="6" customWidth="1"/>
    <col min="5878" max="5879" width="13.44140625" style="6" customWidth="1"/>
    <col min="5880" max="5881" width="13.109375" style="6" customWidth="1"/>
    <col min="5882" max="5882" width="14" style="6" customWidth="1"/>
    <col min="5883" max="5883" width="13.44140625" style="6" customWidth="1"/>
    <col min="5884" max="5884" width="13.109375" style="6" customWidth="1"/>
    <col min="5885" max="6131" width="9.109375" style="6"/>
    <col min="6132" max="6132" width="11.109375" style="6" customWidth="1"/>
    <col min="6133" max="6133" width="2.44140625" style="6" customWidth="1"/>
    <col min="6134" max="6135" width="13.44140625" style="6" customWidth="1"/>
    <col min="6136" max="6137" width="13.109375" style="6" customWidth="1"/>
    <col min="6138" max="6138" width="14" style="6" customWidth="1"/>
    <col min="6139" max="6139" width="13.44140625" style="6" customWidth="1"/>
    <col min="6140" max="6140" width="13.109375" style="6" customWidth="1"/>
    <col min="6141" max="6387" width="9.109375" style="6"/>
    <col min="6388" max="6388" width="11.109375" style="6" customWidth="1"/>
    <col min="6389" max="6389" width="2.44140625" style="6" customWidth="1"/>
    <col min="6390" max="6391" width="13.44140625" style="6" customWidth="1"/>
    <col min="6392" max="6393" width="13.109375" style="6" customWidth="1"/>
    <col min="6394" max="6394" width="14" style="6" customWidth="1"/>
    <col min="6395" max="6395" width="13.44140625" style="6" customWidth="1"/>
    <col min="6396" max="6396" width="13.109375" style="6" customWidth="1"/>
    <col min="6397" max="6643" width="9.109375" style="6"/>
    <col min="6644" max="6644" width="11.109375" style="6" customWidth="1"/>
    <col min="6645" max="6645" width="2.44140625" style="6" customWidth="1"/>
    <col min="6646" max="6647" width="13.44140625" style="6" customWidth="1"/>
    <col min="6648" max="6649" width="13.109375" style="6" customWidth="1"/>
    <col min="6650" max="6650" width="14" style="6" customWidth="1"/>
    <col min="6651" max="6651" width="13.44140625" style="6" customWidth="1"/>
    <col min="6652" max="6652" width="13.109375" style="6" customWidth="1"/>
    <col min="6653" max="6899" width="9.109375" style="6"/>
    <col min="6900" max="6900" width="11.109375" style="6" customWidth="1"/>
    <col min="6901" max="6901" width="2.44140625" style="6" customWidth="1"/>
    <col min="6902" max="6903" width="13.44140625" style="6" customWidth="1"/>
    <col min="6904" max="6905" width="13.109375" style="6" customWidth="1"/>
    <col min="6906" max="6906" width="14" style="6" customWidth="1"/>
    <col min="6907" max="6907" width="13.44140625" style="6" customWidth="1"/>
    <col min="6908" max="6908" width="13.109375" style="6" customWidth="1"/>
    <col min="6909" max="7155" width="9.109375" style="6"/>
    <col min="7156" max="7156" width="11.109375" style="6" customWidth="1"/>
    <col min="7157" max="7157" width="2.44140625" style="6" customWidth="1"/>
    <col min="7158" max="7159" width="13.44140625" style="6" customWidth="1"/>
    <col min="7160" max="7161" width="13.109375" style="6" customWidth="1"/>
    <col min="7162" max="7162" width="14" style="6" customWidth="1"/>
    <col min="7163" max="7163" width="13.44140625" style="6" customWidth="1"/>
    <col min="7164" max="7164" width="13.109375" style="6" customWidth="1"/>
    <col min="7165" max="7411" width="9.109375" style="6"/>
    <col min="7412" max="7412" width="11.109375" style="6" customWidth="1"/>
    <col min="7413" max="7413" width="2.44140625" style="6" customWidth="1"/>
    <col min="7414" max="7415" width="13.44140625" style="6" customWidth="1"/>
    <col min="7416" max="7417" width="13.109375" style="6" customWidth="1"/>
    <col min="7418" max="7418" width="14" style="6" customWidth="1"/>
    <col min="7419" max="7419" width="13.44140625" style="6" customWidth="1"/>
    <col min="7420" max="7420" width="13.109375" style="6" customWidth="1"/>
    <col min="7421" max="7667" width="9.109375" style="6"/>
    <col min="7668" max="7668" width="11.109375" style="6" customWidth="1"/>
    <col min="7669" max="7669" width="2.44140625" style="6" customWidth="1"/>
    <col min="7670" max="7671" width="13.44140625" style="6" customWidth="1"/>
    <col min="7672" max="7673" width="13.109375" style="6" customWidth="1"/>
    <col min="7674" max="7674" width="14" style="6" customWidth="1"/>
    <col min="7675" max="7675" width="13.44140625" style="6" customWidth="1"/>
    <col min="7676" max="7676" width="13.109375" style="6" customWidth="1"/>
    <col min="7677" max="7923" width="9.109375" style="6"/>
    <col min="7924" max="7924" width="11.109375" style="6" customWidth="1"/>
    <col min="7925" max="7925" width="2.44140625" style="6" customWidth="1"/>
    <col min="7926" max="7927" width="13.44140625" style="6" customWidth="1"/>
    <col min="7928" max="7929" width="13.109375" style="6" customWidth="1"/>
    <col min="7930" max="7930" width="14" style="6" customWidth="1"/>
    <col min="7931" max="7931" width="13.44140625" style="6" customWidth="1"/>
    <col min="7932" max="7932" width="13.109375" style="6" customWidth="1"/>
    <col min="7933" max="8179" width="9.109375" style="6"/>
    <col min="8180" max="8180" width="11.109375" style="6" customWidth="1"/>
    <col min="8181" max="8181" width="2.44140625" style="6" customWidth="1"/>
    <col min="8182" max="8183" width="13.44140625" style="6" customWidth="1"/>
    <col min="8184" max="8185" width="13.109375" style="6" customWidth="1"/>
    <col min="8186" max="8186" width="14" style="6" customWidth="1"/>
    <col min="8187" max="8187" width="13.44140625" style="6" customWidth="1"/>
    <col min="8188" max="8188" width="13.109375" style="6" customWidth="1"/>
    <col min="8189" max="8435" width="9.109375" style="6"/>
    <col min="8436" max="8436" width="11.109375" style="6" customWidth="1"/>
    <col min="8437" max="8437" width="2.44140625" style="6" customWidth="1"/>
    <col min="8438" max="8439" width="13.44140625" style="6" customWidth="1"/>
    <col min="8440" max="8441" width="13.109375" style="6" customWidth="1"/>
    <col min="8442" max="8442" width="14" style="6" customWidth="1"/>
    <col min="8443" max="8443" width="13.44140625" style="6" customWidth="1"/>
    <col min="8444" max="8444" width="13.109375" style="6" customWidth="1"/>
    <col min="8445" max="8691" width="9.109375" style="6"/>
    <col min="8692" max="8692" width="11.109375" style="6" customWidth="1"/>
    <col min="8693" max="8693" width="2.44140625" style="6" customWidth="1"/>
    <col min="8694" max="8695" width="13.44140625" style="6" customWidth="1"/>
    <col min="8696" max="8697" width="13.109375" style="6" customWidth="1"/>
    <col min="8698" max="8698" width="14" style="6" customWidth="1"/>
    <col min="8699" max="8699" width="13.44140625" style="6" customWidth="1"/>
    <col min="8700" max="8700" width="13.109375" style="6" customWidth="1"/>
    <col min="8701" max="8947" width="9.109375" style="6"/>
    <col min="8948" max="8948" width="11.109375" style="6" customWidth="1"/>
    <col min="8949" max="8949" width="2.44140625" style="6" customWidth="1"/>
    <col min="8950" max="8951" width="13.44140625" style="6" customWidth="1"/>
    <col min="8952" max="8953" width="13.109375" style="6" customWidth="1"/>
    <col min="8954" max="8954" width="14" style="6" customWidth="1"/>
    <col min="8955" max="8955" width="13.44140625" style="6" customWidth="1"/>
    <col min="8956" max="8956" width="13.109375" style="6" customWidth="1"/>
    <col min="8957" max="9203" width="9.109375" style="6"/>
    <col min="9204" max="9204" width="11.109375" style="6" customWidth="1"/>
    <col min="9205" max="9205" width="2.44140625" style="6" customWidth="1"/>
    <col min="9206" max="9207" width="13.44140625" style="6" customWidth="1"/>
    <col min="9208" max="9209" width="13.109375" style="6" customWidth="1"/>
    <col min="9210" max="9210" width="14" style="6" customWidth="1"/>
    <col min="9211" max="9211" width="13.44140625" style="6" customWidth="1"/>
    <col min="9212" max="9212" width="13.109375" style="6" customWidth="1"/>
    <col min="9213" max="9459" width="9.109375" style="6"/>
    <col min="9460" max="9460" width="11.109375" style="6" customWidth="1"/>
    <col min="9461" max="9461" width="2.44140625" style="6" customWidth="1"/>
    <col min="9462" max="9463" width="13.44140625" style="6" customWidth="1"/>
    <col min="9464" max="9465" width="13.109375" style="6" customWidth="1"/>
    <col min="9466" max="9466" width="14" style="6" customWidth="1"/>
    <col min="9467" max="9467" width="13.44140625" style="6" customWidth="1"/>
    <col min="9468" max="9468" width="13.109375" style="6" customWidth="1"/>
    <col min="9469" max="9715" width="9.109375" style="6"/>
    <col min="9716" max="9716" width="11.109375" style="6" customWidth="1"/>
    <col min="9717" max="9717" width="2.44140625" style="6" customWidth="1"/>
    <col min="9718" max="9719" width="13.44140625" style="6" customWidth="1"/>
    <col min="9720" max="9721" width="13.109375" style="6" customWidth="1"/>
    <col min="9722" max="9722" width="14" style="6" customWidth="1"/>
    <col min="9723" max="9723" width="13.44140625" style="6" customWidth="1"/>
    <col min="9724" max="9724" width="13.109375" style="6" customWidth="1"/>
    <col min="9725" max="9971" width="9.109375" style="6"/>
    <col min="9972" max="9972" width="11.109375" style="6" customWidth="1"/>
    <col min="9973" max="9973" width="2.44140625" style="6" customWidth="1"/>
    <col min="9974" max="9975" width="13.44140625" style="6" customWidth="1"/>
    <col min="9976" max="9977" width="13.109375" style="6" customWidth="1"/>
    <col min="9978" max="9978" width="14" style="6" customWidth="1"/>
    <col min="9979" max="9979" width="13.44140625" style="6" customWidth="1"/>
    <col min="9980" max="9980" width="13.109375" style="6" customWidth="1"/>
    <col min="9981" max="10227" width="9.109375" style="6"/>
    <col min="10228" max="10228" width="11.109375" style="6" customWidth="1"/>
    <col min="10229" max="10229" width="2.44140625" style="6" customWidth="1"/>
    <col min="10230" max="10231" width="13.44140625" style="6" customWidth="1"/>
    <col min="10232" max="10233" width="13.109375" style="6" customWidth="1"/>
    <col min="10234" max="10234" width="14" style="6" customWidth="1"/>
    <col min="10235" max="10235" width="13.44140625" style="6" customWidth="1"/>
    <col min="10236" max="10236" width="13.109375" style="6" customWidth="1"/>
    <col min="10237" max="10483" width="9.109375" style="6"/>
    <col min="10484" max="10484" width="11.109375" style="6" customWidth="1"/>
    <col min="10485" max="10485" width="2.44140625" style="6" customWidth="1"/>
    <col min="10486" max="10487" width="13.44140625" style="6" customWidth="1"/>
    <col min="10488" max="10489" width="13.109375" style="6" customWidth="1"/>
    <col min="10490" max="10490" width="14" style="6" customWidth="1"/>
    <col min="10491" max="10491" width="13.44140625" style="6" customWidth="1"/>
    <col min="10492" max="10492" width="13.109375" style="6" customWidth="1"/>
    <col min="10493" max="10739" width="9.109375" style="6"/>
    <col min="10740" max="10740" width="11.109375" style="6" customWidth="1"/>
    <col min="10741" max="10741" width="2.44140625" style="6" customWidth="1"/>
    <col min="10742" max="10743" width="13.44140625" style="6" customWidth="1"/>
    <col min="10744" max="10745" width="13.109375" style="6" customWidth="1"/>
    <col min="10746" max="10746" width="14" style="6" customWidth="1"/>
    <col min="10747" max="10747" width="13.44140625" style="6" customWidth="1"/>
    <col min="10748" max="10748" width="13.109375" style="6" customWidth="1"/>
    <col min="10749" max="10995" width="9.109375" style="6"/>
    <col min="10996" max="10996" width="11.109375" style="6" customWidth="1"/>
    <col min="10997" max="10997" width="2.44140625" style="6" customWidth="1"/>
    <col min="10998" max="10999" width="13.44140625" style="6" customWidth="1"/>
    <col min="11000" max="11001" width="13.109375" style="6" customWidth="1"/>
    <col min="11002" max="11002" width="14" style="6" customWidth="1"/>
    <col min="11003" max="11003" width="13.44140625" style="6" customWidth="1"/>
    <col min="11004" max="11004" width="13.109375" style="6" customWidth="1"/>
    <col min="11005" max="11251" width="9.109375" style="6"/>
    <col min="11252" max="11252" width="11.109375" style="6" customWidth="1"/>
    <col min="11253" max="11253" width="2.44140625" style="6" customWidth="1"/>
    <col min="11254" max="11255" width="13.44140625" style="6" customWidth="1"/>
    <col min="11256" max="11257" width="13.109375" style="6" customWidth="1"/>
    <col min="11258" max="11258" width="14" style="6" customWidth="1"/>
    <col min="11259" max="11259" width="13.44140625" style="6" customWidth="1"/>
    <col min="11260" max="11260" width="13.109375" style="6" customWidth="1"/>
    <col min="11261" max="11507" width="9.109375" style="6"/>
    <col min="11508" max="11508" width="11.109375" style="6" customWidth="1"/>
    <col min="11509" max="11509" width="2.44140625" style="6" customWidth="1"/>
    <col min="11510" max="11511" width="13.44140625" style="6" customWidth="1"/>
    <col min="11512" max="11513" width="13.109375" style="6" customWidth="1"/>
    <col min="11514" max="11514" width="14" style="6" customWidth="1"/>
    <col min="11515" max="11515" width="13.44140625" style="6" customWidth="1"/>
    <col min="11516" max="11516" width="13.109375" style="6" customWidth="1"/>
    <col min="11517" max="11763" width="9.109375" style="6"/>
    <col min="11764" max="11764" width="11.109375" style="6" customWidth="1"/>
    <col min="11765" max="11765" width="2.44140625" style="6" customWidth="1"/>
    <col min="11766" max="11767" width="13.44140625" style="6" customWidth="1"/>
    <col min="11768" max="11769" width="13.109375" style="6" customWidth="1"/>
    <col min="11770" max="11770" width="14" style="6" customWidth="1"/>
    <col min="11771" max="11771" width="13.44140625" style="6" customWidth="1"/>
    <col min="11772" max="11772" width="13.109375" style="6" customWidth="1"/>
    <col min="11773" max="12019" width="9.109375" style="6"/>
    <col min="12020" max="12020" width="11.109375" style="6" customWidth="1"/>
    <col min="12021" max="12021" width="2.44140625" style="6" customWidth="1"/>
    <col min="12022" max="12023" width="13.44140625" style="6" customWidth="1"/>
    <col min="12024" max="12025" width="13.109375" style="6" customWidth="1"/>
    <col min="12026" max="12026" width="14" style="6" customWidth="1"/>
    <col min="12027" max="12027" width="13.44140625" style="6" customWidth="1"/>
    <col min="12028" max="12028" width="13.109375" style="6" customWidth="1"/>
    <col min="12029" max="12275" width="9.109375" style="6"/>
    <col min="12276" max="12276" width="11.109375" style="6" customWidth="1"/>
    <col min="12277" max="12277" width="2.44140625" style="6" customWidth="1"/>
    <col min="12278" max="12279" width="13.44140625" style="6" customWidth="1"/>
    <col min="12280" max="12281" width="13.109375" style="6" customWidth="1"/>
    <col min="12282" max="12282" width="14" style="6" customWidth="1"/>
    <col min="12283" max="12283" width="13.44140625" style="6" customWidth="1"/>
    <col min="12284" max="12284" width="13.109375" style="6" customWidth="1"/>
    <col min="12285" max="12531" width="9.109375" style="6"/>
    <col min="12532" max="12532" width="11.109375" style="6" customWidth="1"/>
    <col min="12533" max="12533" width="2.44140625" style="6" customWidth="1"/>
    <col min="12534" max="12535" width="13.44140625" style="6" customWidth="1"/>
    <col min="12536" max="12537" width="13.109375" style="6" customWidth="1"/>
    <col min="12538" max="12538" width="14" style="6" customWidth="1"/>
    <col min="12539" max="12539" width="13.44140625" style="6" customWidth="1"/>
    <col min="12540" max="12540" width="13.109375" style="6" customWidth="1"/>
    <col min="12541" max="12787" width="9.109375" style="6"/>
    <col min="12788" max="12788" width="11.109375" style="6" customWidth="1"/>
    <col min="12789" max="12789" width="2.44140625" style="6" customWidth="1"/>
    <col min="12790" max="12791" width="13.44140625" style="6" customWidth="1"/>
    <col min="12792" max="12793" width="13.109375" style="6" customWidth="1"/>
    <col min="12794" max="12794" width="14" style="6" customWidth="1"/>
    <col min="12795" max="12795" width="13.44140625" style="6" customWidth="1"/>
    <col min="12796" max="12796" width="13.109375" style="6" customWidth="1"/>
    <col min="12797" max="13043" width="9.109375" style="6"/>
    <col min="13044" max="13044" width="11.109375" style="6" customWidth="1"/>
    <col min="13045" max="13045" width="2.44140625" style="6" customWidth="1"/>
    <col min="13046" max="13047" width="13.44140625" style="6" customWidth="1"/>
    <col min="13048" max="13049" width="13.109375" style="6" customWidth="1"/>
    <col min="13050" max="13050" width="14" style="6" customWidth="1"/>
    <col min="13051" max="13051" width="13.44140625" style="6" customWidth="1"/>
    <col min="13052" max="13052" width="13.109375" style="6" customWidth="1"/>
    <col min="13053" max="13299" width="9.109375" style="6"/>
    <col min="13300" max="13300" width="11.109375" style="6" customWidth="1"/>
    <col min="13301" max="13301" width="2.44140625" style="6" customWidth="1"/>
    <col min="13302" max="13303" width="13.44140625" style="6" customWidth="1"/>
    <col min="13304" max="13305" width="13.109375" style="6" customWidth="1"/>
    <col min="13306" max="13306" width="14" style="6" customWidth="1"/>
    <col min="13307" max="13307" width="13.44140625" style="6" customWidth="1"/>
    <col min="13308" max="13308" width="13.109375" style="6" customWidth="1"/>
    <col min="13309" max="13555" width="9.109375" style="6"/>
    <col min="13556" max="13556" width="11.109375" style="6" customWidth="1"/>
    <col min="13557" max="13557" width="2.44140625" style="6" customWidth="1"/>
    <col min="13558" max="13559" width="13.44140625" style="6" customWidth="1"/>
    <col min="13560" max="13561" width="13.109375" style="6" customWidth="1"/>
    <col min="13562" max="13562" width="14" style="6" customWidth="1"/>
    <col min="13563" max="13563" width="13.44140625" style="6" customWidth="1"/>
    <col min="13564" max="13564" width="13.109375" style="6" customWidth="1"/>
    <col min="13565" max="13811" width="9.109375" style="6"/>
    <col min="13812" max="13812" width="11.109375" style="6" customWidth="1"/>
    <col min="13813" max="13813" width="2.44140625" style="6" customWidth="1"/>
    <col min="13814" max="13815" width="13.44140625" style="6" customWidth="1"/>
    <col min="13816" max="13817" width="13.109375" style="6" customWidth="1"/>
    <col min="13818" max="13818" width="14" style="6" customWidth="1"/>
    <col min="13819" max="13819" width="13.44140625" style="6" customWidth="1"/>
    <col min="13820" max="13820" width="13.109375" style="6" customWidth="1"/>
    <col min="13821" max="14067" width="9.109375" style="6"/>
    <col min="14068" max="14068" width="11.109375" style="6" customWidth="1"/>
    <col min="14069" max="14069" width="2.44140625" style="6" customWidth="1"/>
    <col min="14070" max="14071" width="13.44140625" style="6" customWidth="1"/>
    <col min="14072" max="14073" width="13.109375" style="6" customWidth="1"/>
    <col min="14074" max="14074" width="14" style="6" customWidth="1"/>
    <col min="14075" max="14075" width="13.44140625" style="6" customWidth="1"/>
    <col min="14076" max="14076" width="13.109375" style="6" customWidth="1"/>
    <col min="14077" max="14323" width="9.109375" style="6"/>
    <col min="14324" max="14324" width="11.109375" style="6" customWidth="1"/>
    <col min="14325" max="14325" width="2.44140625" style="6" customWidth="1"/>
    <col min="14326" max="14327" width="13.44140625" style="6" customWidth="1"/>
    <col min="14328" max="14329" width="13.109375" style="6" customWidth="1"/>
    <col min="14330" max="14330" width="14" style="6" customWidth="1"/>
    <col min="14331" max="14331" width="13.44140625" style="6" customWidth="1"/>
    <col min="14332" max="14332" width="13.109375" style="6" customWidth="1"/>
    <col min="14333" max="14579" width="9.109375" style="6"/>
    <col min="14580" max="14580" width="11.109375" style="6" customWidth="1"/>
    <col min="14581" max="14581" width="2.44140625" style="6" customWidth="1"/>
    <col min="14582" max="14583" width="13.44140625" style="6" customWidth="1"/>
    <col min="14584" max="14585" width="13.109375" style="6" customWidth="1"/>
    <col min="14586" max="14586" width="14" style="6" customWidth="1"/>
    <col min="14587" max="14587" width="13.44140625" style="6" customWidth="1"/>
    <col min="14588" max="14588" width="13.109375" style="6" customWidth="1"/>
    <col min="14589" max="14835" width="9.109375" style="6"/>
    <col min="14836" max="14836" width="11.109375" style="6" customWidth="1"/>
    <col min="14837" max="14837" width="2.44140625" style="6" customWidth="1"/>
    <col min="14838" max="14839" width="13.44140625" style="6" customWidth="1"/>
    <col min="14840" max="14841" width="13.109375" style="6" customWidth="1"/>
    <col min="14842" max="14842" width="14" style="6" customWidth="1"/>
    <col min="14843" max="14843" width="13.44140625" style="6" customWidth="1"/>
    <col min="14844" max="14844" width="13.109375" style="6" customWidth="1"/>
    <col min="14845" max="15091" width="9.109375" style="6"/>
    <col min="15092" max="15092" width="11.109375" style="6" customWidth="1"/>
    <col min="15093" max="15093" width="2.44140625" style="6" customWidth="1"/>
    <col min="15094" max="15095" width="13.44140625" style="6" customWidth="1"/>
    <col min="15096" max="15097" width="13.109375" style="6" customWidth="1"/>
    <col min="15098" max="15098" width="14" style="6" customWidth="1"/>
    <col min="15099" max="15099" width="13.44140625" style="6" customWidth="1"/>
    <col min="15100" max="15100" width="13.109375" style="6" customWidth="1"/>
    <col min="15101" max="15347" width="9.109375" style="6"/>
    <col min="15348" max="15348" width="11.109375" style="6" customWidth="1"/>
    <col min="15349" max="15349" width="2.44140625" style="6" customWidth="1"/>
    <col min="15350" max="15351" width="13.44140625" style="6" customWidth="1"/>
    <col min="15352" max="15353" width="13.109375" style="6" customWidth="1"/>
    <col min="15354" max="15354" width="14" style="6" customWidth="1"/>
    <col min="15355" max="15355" width="13.44140625" style="6" customWidth="1"/>
    <col min="15356" max="15356" width="13.109375" style="6" customWidth="1"/>
    <col min="15357" max="15603" width="9.109375" style="6"/>
    <col min="15604" max="15604" width="11.109375" style="6" customWidth="1"/>
    <col min="15605" max="15605" width="2.44140625" style="6" customWidth="1"/>
    <col min="15606" max="15607" width="13.44140625" style="6" customWidth="1"/>
    <col min="15608" max="15609" width="13.109375" style="6" customWidth="1"/>
    <col min="15610" max="15610" width="14" style="6" customWidth="1"/>
    <col min="15611" max="15611" width="13.44140625" style="6" customWidth="1"/>
    <col min="15612" max="15612" width="13.109375" style="6" customWidth="1"/>
    <col min="15613" max="15859" width="9.109375" style="6"/>
    <col min="15860" max="15860" width="11.109375" style="6" customWidth="1"/>
    <col min="15861" max="15861" width="2.44140625" style="6" customWidth="1"/>
    <col min="15862" max="15863" width="13.44140625" style="6" customWidth="1"/>
    <col min="15864" max="15865" width="13.109375" style="6" customWidth="1"/>
    <col min="15866" max="15866" width="14" style="6" customWidth="1"/>
    <col min="15867" max="15867" width="13.44140625" style="6" customWidth="1"/>
    <col min="15868" max="15868" width="13.109375" style="6" customWidth="1"/>
    <col min="15869" max="16115" width="9.109375" style="6"/>
    <col min="16116" max="16116" width="11.109375" style="6" customWidth="1"/>
    <col min="16117" max="16117" width="2.44140625" style="6" customWidth="1"/>
    <col min="16118" max="16119" width="13.44140625" style="6" customWidth="1"/>
    <col min="16120" max="16121" width="13.109375" style="6" customWidth="1"/>
    <col min="16122" max="16122" width="14" style="6" customWidth="1"/>
    <col min="16123" max="16123" width="13.44140625" style="6" customWidth="1"/>
    <col min="16124" max="16124" width="13.109375" style="6" customWidth="1"/>
    <col min="16125" max="16384" width="9.109375" style="6"/>
  </cols>
  <sheetData>
    <row r="1" spans="1:15" ht="15" customHeight="1" x14ac:dyDescent="0.3">
      <c r="A1" s="144" t="s">
        <v>38</v>
      </c>
      <c r="B1" s="144"/>
      <c r="C1" s="144"/>
      <c r="D1" s="144"/>
      <c r="E1" s="144"/>
      <c r="F1" s="144"/>
      <c r="G1" s="144"/>
      <c r="H1" s="147"/>
      <c r="I1" s="147"/>
      <c r="J1" s="146"/>
      <c r="K1" s="146"/>
      <c r="L1" s="138"/>
      <c r="M1" s="138"/>
      <c r="N1" s="138"/>
      <c r="O1" s="138"/>
    </row>
    <row r="2" spans="1:15" ht="14.4" x14ac:dyDescent="0.3">
      <c r="A2" s="144" t="str">
        <f>'Spreadsheet I - Environmental'!A2:I2</f>
        <v>November 2019 Revenue Forecast  -  Nine Year Summary Table  (Cash Collections / Forecast)</v>
      </c>
      <c r="B2" s="144"/>
      <c r="C2" s="144"/>
      <c r="D2" s="144"/>
      <c r="E2" s="144"/>
      <c r="F2" s="144"/>
      <c r="G2" s="144"/>
      <c r="H2" s="146"/>
      <c r="I2" s="146"/>
      <c r="J2" s="146"/>
      <c r="K2" s="146"/>
      <c r="L2" s="138"/>
      <c r="M2" s="138"/>
      <c r="N2" s="138"/>
      <c r="O2" s="138"/>
    </row>
    <row r="4" spans="1:15" x14ac:dyDescent="0.25">
      <c r="A4" s="35" t="s">
        <v>2</v>
      </c>
      <c r="C4" s="3" t="s">
        <v>3</v>
      </c>
      <c r="D4" s="3" t="s">
        <v>4</v>
      </c>
      <c r="E4" s="3" t="s">
        <v>5</v>
      </c>
      <c r="F4" s="3" t="s">
        <v>6</v>
      </c>
      <c r="G4" s="3" t="s">
        <v>7</v>
      </c>
      <c r="H4" s="3" t="s">
        <v>136</v>
      </c>
      <c r="I4" s="3" t="s">
        <v>137</v>
      </c>
      <c r="J4" s="3" t="s">
        <v>148</v>
      </c>
      <c r="K4" s="3" t="s">
        <v>149</v>
      </c>
      <c r="L4" s="3" t="s">
        <v>216</v>
      </c>
      <c r="M4" s="3" t="s">
        <v>217</v>
      </c>
      <c r="N4" s="3" t="s">
        <v>229</v>
      </c>
      <c r="O4" s="3" t="s">
        <v>230</v>
      </c>
    </row>
    <row r="6" spans="1:15" ht="14.4" x14ac:dyDescent="0.3">
      <c r="A6" s="135" t="s">
        <v>39</v>
      </c>
      <c r="B6" s="135"/>
      <c r="C6" s="135"/>
      <c r="D6" s="135"/>
      <c r="E6" s="135"/>
      <c r="F6" s="135"/>
      <c r="G6" s="135"/>
      <c r="H6" s="146"/>
      <c r="I6" s="146"/>
      <c r="J6" s="146"/>
      <c r="K6" s="146"/>
      <c r="L6" s="138"/>
      <c r="M6" s="138"/>
      <c r="N6" s="138"/>
      <c r="O6" s="138"/>
    </row>
    <row r="7" spans="1:15" ht="14.4" x14ac:dyDescent="0.3">
      <c r="A7" s="135" t="s">
        <v>141</v>
      </c>
      <c r="B7" s="135"/>
      <c r="C7" s="135"/>
      <c r="D7" s="135"/>
      <c r="E7" s="135"/>
      <c r="F7" s="135"/>
      <c r="G7" s="135"/>
      <c r="H7" s="146"/>
      <c r="I7" s="146"/>
      <c r="J7" s="146"/>
      <c r="K7" s="146"/>
      <c r="L7" s="138"/>
      <c r="M7" s="138"/>
      <c r="N7" s="138"/>
      <c r="O7" s="138"/>
    </row>
    <row r="8" spans="1:15" ht="8.4" customHeight="1" x14ac:dyDescent="0.25"/>
    <row r="9" spans="1:15" x14ac:dyDescent="0.25">
      <c r="A9" s="6" t="s">
        <v>9</v>
      </c>
      <c r="C9" s="32">
        <v>43159</v>
      </c>
      <c r="D9" s="32">
        <v>30465</v>
      </c>
      <c r="E9" s="32">
        <v>39525</v>
      </c>
      <c r="F9" s="32">
        <v>35716</v>
      </c>
      <c r="G9" s="32">
        <v>39759</v>
      </c>
      <c r="H9" s="32">
        <v>36730</v>
      </c>
      <c r="I9" s="32">
        <v>51009</v>
      </c>
      <c r="J9" s="32">
        <v>43568</v>
      </c>
      <c r="K9" s="32">
        <v>34893</v>
      </c>
      <c r="L9" s="32">
        <v>33791</v>
      </c>
      <c r="M9" s="32">
        <v>42112</v>
      </c>
      <c r="N9" s="32">
        <v>43165</v>
      </c>
      <c r="O9" s="32">
        <v>44244</v>
      </c>
    </row>
    <row r="10" spans="1:15" x14ac:dyDescent="0.25">
      <c r="A10" s="6" t="s">
        <v>10</v>
      </c>
      <c r="C10" s="33">
        <v>27675</v>
      </c>
      <c r="D10" s="33">
        <v>32003</v>
      </c>
      <c r="E10" s="33">
        <v>26919</v>
      </c>
      <c r="F10" s="33">
        <v>26225</v>
      </c>
      <c r="G10" s="33">
        <v>24120</v>
      </c>
      <c r="H10" s="33">
        <v>33691</v>
      </c>
      <c r="I10" s="33">
        <v>31228</v>
      </c>
      <c r="J10" s="33">
        <v>34382</v>
      </c>
      <c r="K10" s="33">
        <v>38089</v>
      </c>
      <c r="L10" s="33">
        <v>36951</v>
      </c>
      <c r="M10" s="33">
        <v>35373</v>
      </c>
      <c r="N10" s="33">
        <v>36257</v>
      </c>
      <c r="O10" s="33">
        <v>37164</v>
      </c>
    </row>
    <row r="11" spans="1:15" x14ac:dyDescent="0.25">
      <c r="A11" s="6" t="s">
        <v>11</v>
      </c>
      <c r="C11" s="33">
        <v>30364</v>
      </c>
      <c r="D11" s="33">
        <v>32331</v>
      </c>
      <c r="E11" s="33">
        <v>25450</v>
      </c>
      <c r="F11" s="33">
        <v>33990</v>
      </c>
      <c r="G11" s="33">
        <v>38663</v>
      </c>
      <c r="H11" s="33">
        <v>31334</v>
      </c>
      <c r="I11" s="33">
        <v>48467</v>
      </c>
      <c r="J11" s="33">
        <v>37316</v>
      </c>
      <c r="K11" s="33">
        <v>39616</v>
      </c>
      <c r="L11" s="33">
        <v>38158</v>
      </c>
      <c r="M11" s="33">
        <v>41008</v>
      </c>
      <c r="N11" s="33">
        <v>42033</v>
      </c>
      <c r="O11" s="33">
        <v>43084</v>
      </c>
    </row>
    <row r="12" spans="1:15" x14ac:dyDescent="0.25">
      <c r="A12" s="6" t="s">
        <v>12</v>
      </c>
      <c r="C12" s="33">
        <v>41997</v>
      </c>
      <c r="D12" s="33">
        <v>39879</v>
      </c>
      <c r="E12" s="33">
        <v>42390</v>
      </c>
      <c r="F12" s="33">
        <v>33955</v>
      </c>
      <c r="G12" s="33">
        <v>26364</v>
      </c>
      <c r="H12" s="33">
        <v>44660</v>
      </c>
      <c r="I12" s="33">
        <v>34025</v>
      </c>
      <c r="J12" s="33">
        <v>41698</v>
      </c>
      <c r="K12" s="33">
        <v>37459</v>
      </c>
      <c r="L12" s="123">
        <v>40177</v>
      </c>
      <c r="M12" s="33">
        <v>39884</v>
      </c>
      <c r="N12" s="33">
        <v>40881</v>
      </c>
      <c r="O12" s="33">
        <v>41903</v>
      </c>
    </row>
    <row r="13" spans="1:15" x14ac:dyDescent="0.25">
      <c r="A13" s="6" t="s">
        <v>13</v>
      </c>
      <c r="C13" s="33">
        <v>29106</v>
      </c>
      <c r="D13" s="33">
        <v>34653</v>
      </c>
      <c r="E13" s="33">
        <v>26221</v>
      </c>
      <c r="F13" s="33">
        <v>33581</v>
      </c>
      <c r="G13" s="33">
        <v>25619</v>
      </c>
      <c r="H13" s="33">
        <v>23889</v>
      </c>
      <c r="I13" s="33">
        <v>36997</v>
      </c>
      <c r="J13" s="33">
        <v>35256</v>
      </c>
      <c r="K13" s="33">
        <v>38264</v>
      </c>
      <c r="L13" s="33">
        <v>33809</v>
      </c>
      <c r="M13" s="33">
        <v>34048</v>
      </c>
      <c r="N13" s="33">
        <v>34899</v>
      </c>
      <c r="O13" s="33">
        <v>35772</v>
      </c>
    </row>
    <row r="14" spans="1:15" x14ac:dyDescent="0.25">
      <c r="A14" s="6" t="s">
        <v>14</v>
      </c>
      <c r="C14" s="33">
        <v>33931</v>
      </c>
      <c r="D14" s="33">
        <v>27812</v>
      </c>
      <c r="E14" s="33">
        <v>30592</v>
      </c>
      <c r="F14" s="33">
        <v>25879</v>
      </c>
      <c r="G14" s="33">
        <v>33417</v>
      </c>
      <c r="H14" s="33">
        <v>43326</v>
      </c>
      <c r="I14" s="33">
        <v>36162</v>
      </c>
      <c r="J14" s="33">
        <v>32918</v>
      </c>
      <c r="K14" s="33">
        <v>34954</v>
      </c>
      <c r="L14" s="33">
        <v>39024</v>
      </c>
      <c r="M14" s="33">
        <v>39300</v>
      </c>
      <c r="N14" s="33">
        <v>40282</v>
      </c>
      <c r="O14" s="33">
        <v>41289</v>
      </c>
    </row>
    <row r="15" spans="1:15" x14ac:dyDescent="0.25">
      <c r="A15" s="6" t="s">
        <v>15</v>
      </c>
      <c r="C15" s="33">
        <v>51996</v>
      </c>
      <c r="D15" s="33">
        <v>56536</v>
      </c>
      <c r="E15" s="33">
        <v>44928</v>
      </c>
      <c r="F15" s="33">
        <v>50551</v>
      </c>
      <c r="G15" s="33">
        <v>50648</v>
      </c>
      <c r="H15" s="33">
        <v>53062</v>
      </c>
      <c r="I15" s="33">
        <v>53520</v>
      </c>
      <c r="J15" s="33">
        <v>55439</v>
      </c>
      <c r="K15" s="33">
        <v>40604</v>
      </c>
      <c r="L15" s="33">
        <v>50189</v>
      </c>
      <c r="M15" s="33">
        <v>50544</v>
      </c>
      <c r="N15" s="33">
        <v>51808</v>
      </c>
      <c r="O15" s="33">
        <v>53103</v>
      </c>
    </row>
    <row r="16" spans="1:15" x14ac:dyDescent="0.25">
      <c r="A16" s="6" t="s">
        <v>16</v>
      </c>
      <c r="C16" s="33">
        <v>66233</v>
      </c>
      <c r="D16" s="33">
        <v>32501</v>
      </c>
      <c r="E16" s="33">
        <v>25183</v>
      </c>
      <c r="F16" s="33">
        <v>15533</v>
      </c>
      <c r="G16" s="33">
        <v>24756</v>
      </c>
      <c r="H16" s="33">
        <v>30011</v>
      </c>
      <c r="I16" s="33">
        <v>33282</v>
      </c>
      <c r="J16" s="33">
        <v>38625</v>
      </c>
      <c r="K16" s="33">
        <v>37555</v>
      </c>
      <c r="L16" s="33">
        <v>34388</v>
      </c>
      <c r="M16" s="33">
        <v>34631</v>
      </c>
      <c r="N16" s="33">
        <v>35497</v>
      </c>
      <c r="O16" s="33">
        <v>36385</v>
      </c>
    </row>
    <row r="17" spans="1:15" x14ac:dyDescent="0.25">
      <c r="A17" s="6" t="s">
        <v>17</v>
      </c>
      <c r="C17" s="33">
        <v>28102</v>
      </c>
      <c r="D17" s="33">
        <v>12143</v>
      </c>
      <c r="E17" s="33">
        <v>27672</v>
      </c>
      <c r="F17" s="33">
        <v>24788</v>
      </c>
      <c r="G17" s="33">
        <v>29201</v>
      </c>
      <c r="H17" s="33">
        <v>37317</v>
      </c>
      <c r="I17" s="33">
        <v>34744</v>
      </c>
      <c r="J17" s="33">
        <v>-35684</v>
      </c>
      <c r="K17" s="33">
        <v>35038</v>
      </c>
      <c r="L17" s="33">
        <v>36520</v>
      </c>
      <c r="M17" s="33">
        <v>36778</v>
      </c>
      <c r="N17" s="33">
        <v>37697</v>
      </c>
      <c r="O17" s="33">
        <v>38640</v>
      </c>
    </row>
    <row r="18" spans="1:15" x14ac:dyDescent="0.25">
      <c r="A18" s="6" t="s">
        <v>18</v>
      </c>
      <c r="C18" s="33">
        <v>39905.870000000003</v>
      </c>
      <c r="D18" s="33">
        <v>42895</v>
      </c>
      <c r="E18" s="33">
        <v>44211</v>
      </c>
      <c r="F18" s="33">
        <v>44287</v>
      </c>
      <c r="G18" s="33">
        <v>36909</v>
      </c>
      <c r="H18" s="33">
        <v>40838</v>
      </c>
      <c r="I18" s="33">
        <v>45513</v>
      </c>
      <c r="J18" s="33">
        <v>81253</v>
      </c>
      <c r="K18" s="33">
        <v>40969</v>
      </c>
      <c r="L18" s="33">
        <v>43415</v>
      </c>
      <c r="M18" s="33">
        <v>43722</v>
      </c>
      <c r="N18" s="33">
        <v>44815</v>
      </c>
      <c r="O18" s="33">
        <v>45935</v>
      </c>
    </row>
    <row r="19" spans="1:15" x14ac:dyDescent="0.25">
      <c r="A19" s="6" t="s">
        <v>19</v>
      </c>
      <c r="C19" s="33">
        <v>44246.47</v>
      </c>
      <c r="D19" s="33">
        <v>31283</v>
      </c>
      <c r="E19" s="33">
        <v>26962</v>
      </c>
      <c r="F19" s="33">
        <v>28836</v>
      </c>
      <c r="G19" s="33">
        <v>31394</v>
      </c>
      <c r="H19" s="33">
        <v>37702</v>
      </c>
      <c r="I19" s="33">
        <v>27196</v>
      </c>
      <c r="J19" s="33">
        <v>37247</v>
      </c>
      <c r="K19" s="33">
        <v>38963</v>
      </c>
      <c r="L19" s="33">
        <v>35416</v>
      </c>
      <c r="M19" s="33">
        <v>35666</v>
      </c>
      <c r="N19" s="33">
        <v>36558</v>
      </c>
      <c r="O19" s="33">
        <v>37472</v>
      </c>
    </row>
    <row r="20" spans="1:15" x14ac:dyDescent="0.25">
      <c r="A20" s="6" t="s">
        <v>20</v>
      </c>
      <c r="C20" s="33">
        <v>21949</v>
      </c>
      <c r="D20" s="33">
        <v>34530</v>
      </c>
      <c r="E20" s="33">
        <v>-1688</v>
      </c>
      <c r="F20" s="33">
        <v>33198</v>
      </c>
      <c r="G20" s="33">
        <v>40269</v>
      </c>
      <c r="H20" s="33">
        <v>33640</v>
      </c>
      <c r="I20" s="33">
        <v>33996</v>
      </c>
      <c r="J20" s="33">
        <v>21715</v>
      </c>
      <c r="K20" s="33">
        <v>38417</v>
      </c>
      <c r="L20" s="33">
        <v>36163</v>
      </c>
      <c r="M20" s="33">
        <v>36419</v>
      </c>
      <c r="N20" s="33">
        <v>37329</v>
      </c>
      <c r="O20" s="33">
        <v>38262</v>
      </c>
    </row>
    <row r="21" spans="1:15" ht="8.4" customHeight="1" x14ac:dyDescent="0.25"/>
    <row r="22" spans="1:15" x14ac:dyDescent="0.25">
      <c r="A22" s="6" t="s">
        <v>21</v>
      </c>
      <c r="C22" s="31">
        <f t="shared" ref="C22:G22" si="0">SUM(C9:C21)</f>
        <v>458664.33999999997</v>
      </c>
      <c r="D22" s="31">
        <f t="shared" si="0"/>
        <v>407031</v>
      </c>
      <c r="E22" s="31">
        <f t="shared" si="0"/>
        <v>358365</v>
      </c>
      <c r="F22" s="31">
        <f t="shared" si="0"/>
        <v>386539</v>
      </c>
      <c r="G22" s="31">
        <f t="shared" si="0"/>
        <v>401119</v>
      </c>
      <c r="H22" s="31">
        <f t="shared" ref="H22:M22" si="1">SUM(H9:H20)</f>
        <v>446200</v>
      </c>
      <c r="I22" s="31">
        <f t="shared" si="1"/>
        <v>466139</v>
      </c>
      <c r="J22" s="31">
        <f t="shared" si="1"/>
        <v>423733</v>
      </c>
      <c r="K22" s="31">
        <f t="shared" si="1"/>
        <v>454821</v>
      </c>
      <c r="L22" s="31">
        <f t="shared" si="1"/>
        <v>458001</v>
      </c>
      <c r="M22" s="31">
        <f t="shared" si="1"/>
        <v>469485</v>
      </c>
      <c r="N22" s="31">
        <f>SUM(N9:N20)</f>
        <v>481221</v>
      </c>
      <c r="O22" s="31">
        <f>SUM(O9:O20)</f>
        <v>493253</v>
      </c>
    </row>
    <row r="25" spans="1:15" ht="14.4" x14ac:dyDescent="0.3">
      <c r="A25" s="135" t="s">
        <v>40</v>
      </c>
      <c r="B25" s="135"/>
      <c r="C25" s="135"/>
      <c r="D25" s="135"/>
      <c r="E25" s="135"/>
      <c r="F25" s="135"/>
      <c r="G25" s="135"/>
      <c r="H25" s="148"/>
      <c r="I25" s="148"/>
      <c r="J25" s="146"/>
      <c r="K25" s="146"/>
      <c r="L25" s="138"/>
      <c r="M25" s="138"/>
      <c r="N25" s="138"/>
      <c r="O25" s="138"/>
    </row>
    <row r="26" spans="1:15" ht="14.4" x14ac:dyDescent="0.3">
      <c r="A26" s="135" t="s">
        <v>41</v>
      </c>
      <c r="B26" s="135"/>
      <c r="C26" s="135"/>
      <c r="D26" s="135"/>
      <c r="E26" s="135"/>
      <c r="F26" s="135"/>
      <c r="G26" s="135"/>
      <c r="H26" s="148"/>
      <c r="I26" s="148"/>
      <c r="J26" s="146"/>
      <c r="K26" s="146"/>
      <c r="L26" s="138"/>
      <c r="M26" s="138"/>
      <c r="N26" s="138"/>
      <c r="O26" s="138"/>
    </row>
    <row r="27" spans="1:15" ht="8.4" customHeight="1" x14ac:dyDescent="0.25"/>
    <row r="28" spans="1:15" x14ac:dyDescent="0.25">
      <c r="A28" s="6" t="s">
        <v>9</v>
      </c>
      <c r="C28" s="32">
        <v>2292678</v>
      </c>
      <c r="D28" s="32">
        <v>12283337</v>
      </c>
      <c r="E28" s="32">
        <v>10204561</v>
      </c>
      <c r="F28" s="32">
        <v>20984149</v>
      </c>
      <c r="G28" s="32">
        <v>29824145</v>
      </c>
      <c r="H28" s="32">
        <v>5240377</v>
      </c>
      <c r="I28" s="32">
        <v>10973102</v>
      </c>
      <c r="J28" s="32">
        <v>8028735</v>
      </c>
      <c r="K28" s="32">
        <v>24752685</v>
      </c>
      <c r="L28" s="32">
        <v>109292894</v>
      </c>
      <c r="M28" s="32">
        <v>18700000</v>
      </c>
      <c r="N28" s="32">
        <v>19400000</v>
      </c>
      <c r="O28" s="32">
        <v>20100000</v>
      </c>
    </row>
    <row r="29" spans="1:15" x14ac:dyDescent="0.25">
      <c r="A29" s="6" t="s">
        <v>10</v>
      </c>
      <c r="C29" s="33">
        <v>7119254</v>
      </c>
      <c r="D29" s="33">
        <v>9614527</v>
      </c>
      <c r="E29" s="33">
        <v>7673900</v>
      </c>
      <c r="F29" s="22">
        <v>6373093</v>
      </c>
      <c r="G29" s="22">
        <v>4401761</v>
      </c>
      <c r="H29" s="22">
        <v>8634615</v>
      </c>
      <c r="I29" s="22">
        <v>9528406</v>
      </c>
      <c r="J29" s="22">
        <v>17751533</v>
      </c>
      <c r="K29" s="22">
        <v>12449278</v>
      </c>
      <c r="L29" s="22">
        <v>29187112</v>
      </c>
      <c r="M29" s="22">
        <v>18700000</v>
      </c>
      <c r="N29" s="22">
        <v>19400000</v>
      </c>
      <c r="O29" s="22">
        <v>20100000</v>
      </c>
    </row>
    <row r="30" spans="1:15" x14ac:dyDescent="0.25">
      <c r="A30" s="6" t="s">
        <v>11</v>
      </c>
      <c r="C30" s="33">
        <v>6561200</v>
      </c>
      <c r="D30" s="33">
        <v>10920548</v>
      </c>
      <c r="E30" s="33">
        <v>3839812</v>
      </c>
      <c r="F30" s="22">
        <v>19268269</v>
      </c>
      <c r="G30" s="22">
        <v>12445196</v>
      </c>
      <c r="H30" s="22">
        <v>13487946</v>
      </c>
      <c r="I30" s="22">
        <v>12711040</v>
      </c>
      <c r="J30" s="22">
        <v>19687242</v>
      </c>
      <c r="K30" s="22">
        <v>16145910</v>
      </c>
      <c r="L30" s="22">
        <v>40411340</v>
      </c>
      <c r="M30" s="22">
        <v>18700000</v>
      </c>
      <c r="N30" s="22">
        <v>19400000</v>
      </c>
      <c r="O30" s="22">
        <v>20100000</v>
      </c>
    </row>
    <row r="31" spans="1:15" x14ac:dyDescent="0.25">
      <c r="A31" s="6" t="s">
        <v>12</v>
      </c>
      <c r="C31" s="33">
        <v>9640785</v>
      </c>
      <c r="D31" s="33">
        <v>6194103</v>
      </c>
      <c r="E31" s="33">
        <v>7365299</v>
      </c>
      <c r="F31" s="22">
        <v>9193200</v>
      </c>
      <c r="G31" s="22">
        <v>11041162</v>
      </c>
      <c r="H31" s="22">
        <v>14749528</v>
      </c>
      <c r="I31" s="22">
        <v>24426112</v>
      </c>
      <c r="J31" s="22">
        <v>20134000</v>
      </c>
      <c r="K31" s="22">
        <v>53834632</v>
      </c>
      <c r="L31" s="124">
        <v>22990774</v>
      </c>
      <c r="M31" s="22">
        <v>27100000</v>
      </c>
      <c r="N31" s="22">
        <v>27900000</v>
      </c>
      <c r="O31" s="22">
        <v>28700000</v>
      </c>
    </row>
    <row r="32" spans="1:15" x14ac:dyDescent="0.25">
      <c r="A32" s="6" t="s">
        <v>13</v>
      </c>
      <c r="C32" s="33">
        <v>6431630</v>
      </c>
      <c r="D32" s="33">
        <v>9997755</v>
      </c>
      <c r="E32" s="22">
        <v>7338927</v>
      </c>
      <c r="F32" s="22">
        <v>6316223</v>
      </c>
      <c r="G32" s="22">
        <v>20321740</v>
      </c>
      <c r="H32" s="22">
        <v>15163125</v>
      </c>
      <c r="I32" s="22">
        <v>10699605</v>
      </c>
      <c r="J32" s="22">
        <v>17942568</v>
      </c>
      <c r="K32" s="22">
        <v>-692001</v>
      </c>
      <c r="L32" s="22">
        <v>26300000</v>
      </c>
      <c r="M32" s="22">
        <v>27100000</v>
      </c>
      <c r="N32" s="22">
        <v>27900000</v>
      </c>
      <c r="O32" s="22">
        <v>28700000</v>
      </c>
    </row>
    <row r="33" spans="1:15" x14ac:dyDescent="0.25">
      <c r="A33" s="6" t="s">
        <v>14</v>
      </c>
      <c r="C33" s="33">
        <v>9719585</v>
      </c>
      <c r="D33" s="33">
        <v>12461430</v>
      </c>
      <c r="E33" s="22">
        <v>9975643</v>
      </c>
      <c r="F33" s="22">
        <v>39461623</v>
      </c>
      <c r="G33" s="22">
        <v>12471985</v>
      </c>
      <c r="H33" s="22">
        <v>11217833.34</v>
      </c>
      <c r="I33" s="22">
        <v>41209470</v>
      </c>
      <c r="J33" s="22">
        <v>11507975</v>
      </c>
      <c r="K33" s="22">
        <v>2732800</v>
      </c>
      <c r="L33" s="22">
        <v>26300000</v>
      </c>
      <c r="M33" s="22">
        <v>27100000</v>
      </c>
      <c r="N33" s="22">
        <v>27900000</v>
      </c>
      <c r="O33" s="22">
        <v>28700000</v>
      </c>
    </row>
    <row r="34" spans="1:15" x14ac:dyDescent="0.25">
      <c r="A34" s="6" t="s">
        <v>15</v>
      </c>
      <c r="C34" s="33">
        <v>19414642</v>
      </c>
      <c r="D34" s="33">
        <v>10231638</v>
      </c>
      <c r="E34" s="22">
        <v>22102596</v>
      </c>
      <c r="F34" s="22">
        <v>13119566</v>
      </c>
      <c r="G34" s="22">
        <v>10660593</v>
      </c>
      <c r="H34" s="22">
        <v>10621447</v>
      </c>
      <c r="I34" s="22">
        <v>11713203.539999999</v>
      </c>
      <c r="J34" s="22">
        <v>10706594</v>
      </c>
      <c r="K34" s="22">
        <v>128804431</v>
      </c>
      <c r="L34" s="22">
        <v>18200000</v>
      </c>
      <c r="M34" s="22">
        <v>18900000</v>
      </c>
      <c r="N34" s="22">
        <v>19500000</v>
      </c>
      <c r="O34" s="22">
        <v>20200000</v>
      </c>
    </row>
    <row r="35" spans="1:15" x14ac:dyDescent="0.25">
      <c r="A35" s="6" t="s">
        <v>16</v>
      </c>
      <c r="C35" s="33">
        <v>9967493</v>
      </c>
      <c r="D35" s="33">
        <v>11865095</v>
      </c>
      <c r="E35" s="22">
        <v>-1058945</v>
      </c>
      <c r="F35" s="22">
        <v>10767838</v>
      </c>
      <c r="G35" s="22">
        <v>7362384</v>
      </c>
      <c r="H35" s="22">
        <v>9256470</v>
      </c>
      <c r="I35" s="22">
        <v>12755926</v>
      </c>
      <c r="J35" s="22">
        <v>13118418</v>
      </c>
      <c r="K35" s="22">
        <v>10158363</v>
      </c>
      <c r="L35" s="22">
        <v>18200000</v>
      </c>
      <c r="M35" s="22">
        <v>18900000</v>
      </c>
      <c r="N35" s="22">
        <v>19500000</v>
      </c>
      <c r="O35" s="22">
        <v>20200000</v>
      </c>
    </row>
    <row r="36" spans="1:15" x14ac:dyDescent="0.25">
      <c r="A36" s="6" t="s">
        <v>17</v>
      </c>
      <c r="C36" s="33">
        <v>11838316</v>
      </c>
      <c r="D36" s="33">
        <v>10866283</v>
      </c>
      <c r="E36" s="22">
        <v>18121365</v>
      </c>
      <c r="F36" s="22">
        <v>6839079</v>
      </c>
      <c r="G36" s="22">
        <v>14504926</v>
      </c>
      <c r="H36" s="22">
        <v>5969753.2400000002</v>
      </c>
      <c r="I36" s="22">
        <v>7411019</v>
      </c>
      <c r="J36" s="22">
        <v>11188425</v>
      </c>
      <c r="K36" s="22">
        <v>18565262</v>
      </c>
      <c r="L36" s="22">
        <v>18200000</v>
      </c>
      <c r="M36" s="22">
        <v>18900000</v>
      </c>
      <c r="N36" s="22">
        <v>19500000</v>
      </c>
      <c r="O36" s="22">
        <v>20200000</v>
      </c>
    </row>
    <row r="37" spans="1:15" x14ac:dyDescent="0.25">
      <c r="A37" s="6" t="s">
        <v>18</v>
      </c>
      <c r="C37" s="33">
        <v>15476727</v>
      </c>
      <c r="D37" s="33">
        <v>10171755</v>
      </c>
      <c r="E37" s="22">
        <v>4890300</v>
      </c>
      <c r="F37" s="22">
        <v>8745611</v>
      </c>
      <c r="G37" s="22">
        <v>7276359</v>
      </c>
      <c r="H37" s="22">
        <v>14162543</v>
      </c>
      <c r="I37" s="22">
        <v>7228709</v>
      </c>
      <c r="J37" s="22">
        <v>36674662</v>
      </c>
      <c r="K37" s="22">
        <v>11631734</v>
      </c>
      <c r="L37" s="22">
        <v>11100000</v>
      </c>
      <c r="M37" s="22">
        <v>11600000</v>
      </c>
      <c r="N37" s="22">
        <v>12000000</v>
      </c>
      <c r="O37" s="22">
        <v>12500000</v>
      </c>
    </row>
    <row r="38" spans="1:15" x14ac:dyDescent="0.25">
      <c r="A38" s="6" t="s">
        <v>19</v>
      </c>
      <c r="C38" s="33">
        <v>8552515.2800000012</v>
      </c>
      <c r="D38" s="33">
        <v>6167366</v>
      </c>
      <c r="E38" s="22">
        <v>5190703</v>
      </c>
      <c r="F38" s="22">
        <v>11790205</v>
      </c>
      <c r="G38" s="22">
        <v>11181467</v>
      </c>
      <c r="H38" s="22">
        <v>20754612</v>
      </c>
      <c r="I38" s="22">
        <v>10243916</v>
      </c>
      <c r="J38" s="22">
        <v>15788646</v>
      </c>
      <c r="K38" s="22">
        <v>4264726</v>
      </c>
      <c r="L38" s="22">
        <v>11100000</v>
      </c>
      <c r="M38" s="22">
        <v>11600000</v>
      </c>
      <c r="N38" s="22">
        <v>12000000</v>
      </c>
      <c r="O38" s="22">
        <v>12500000</v>
      </c>
    </row>
    <row r="39" spans="1:15" x14ac:dyDescent="0.25">
      <c r="A39" s="6" t="s">
        <v>20</v>
      </c>
      <c r="C39" s="33">
        <v>4619750</v>
      </c>
      <c r="D39" s="33">
        <v>3402089</v>
      </c>
      <c r="E39" s="22">
        <v>5446998</v>
      </c>
      <c r="F39" s="22">
        <v>2673108</v>
      </c>
      <c r="G39" s="22">
        <v>12690651</v>
      </c>
      <c r="H39" s="22">
        <v>4788989</v>
      </c>
      <c r="I39" s="22">
        <v>7642726</v>
      </c>
      <c r="J39" s="22">
        <v>26605669</v>
      </c>
      <c r="K39" s="22">
        <v>13844748</v>
      </c>
      <c r="L39" s="22">
        <v>11100000</v>
      </c>
      <c r="M39" s="22">
        <v>11600000</v>
      </c>
      <c r="N39" s="22">
        <v>12000000</v>
      </c>
      <c r="O39" s="22">
        <v>12500000</v>
      </c>
    </row>
    <row r="40" spans="1:15" ht="8.4" customHeight="1" x14ac:dyDescent="0.25"/>
    <row r="41" spans="1:15" x14ac:dyDescent="0.25">
      <c r="A41" s="6" t="s">
        <v>21</v>
      </c>
      <c r="C41" s="31">
        <f t="shared" ref="C41:G41" si="2">SUM(C28:C40)</f>
        <v>111634575.28</v>
      </c>
      <c r="D41" s="31">
        <f t="shared" si="2"/>
        <v>114175926</v>
      </c>
      <c r="E41" s="31">
        <f t="shared" si="2"/>
        <v>101091159</v>
      </c>
      <c r="F41" s="31">
        <f t="shared" si="2"/>
        <v>155531964</v>
      </c>
      <c r="G41" s="31">
        <f t="shared" si="2"/>
        <v>154182369</v>
      </c>
      <c r="H41" s="31">
        <f t="shared" ref="H41:M41" si="3">SUM(H28:H39)</f>
        <v>134047238.58</v>
      </c>
      <c r="I41" s="31">
        <f t="shared" si="3"/>
        <v>166543234.53999999</v>
      </c>
      <c r="J41" s="31">
        <f t="shared" si="3"/>
        <v>209134467</v>
      </c>
      <c r="K41" s="31">
        <f t="shared" si="3"/>
        <v>296492568</v>
      </c>
      <c r="L41" s="31">
        <f t="shared" si="3"/>
        <v>342382120</v>
      </c>
      <c r="M41" s="31">
        <f t="shared" si="3"/>
        <v>228900000</v>
      </c>
      <c r="N41" s="31">
        <f>SUM(N28:N39)</f>
        <v>236400000</v>
      </c>
      <c r="O41" s="31">
        <f>SUM(O28:O39)</f>
        <v>244500000</v>
      </c>
    </row>
    <row r="42" spans="1:15" x14ac:dyDescent="0.25">
      <c r="A42" s="7"/>
    </row>
    <row r="44" spans="1:15" ht="14.4" x14ac:dyDescent="0.3">
      <c r="A44" s="135" t="s">
        <v>42</v>
      </c>
      <c r="B44" s="135"/>
      <c r="C44" s="135"/>
      <c r="D44" s="135"/>
      <c r="E44" s="135"/>
      <c r="F44" s="135"/>
      <c r="G44" s="135"/>
      <c r="H44" s="148"/>
      <c r="I44" s="148"/>
      <c r="J44" s="148"/>
      <c r="K44" s="148"/>
      <c r="L44" s="137"/>
      <c r="M44" s="137"/>
      <c r="N44" s="138"/>
      <c r="O44" s="138"/>
    </row>
    <row r="45" spans="1:15" ht="14.4" x14ac:dyDescent="0.3">
      <c r="A45" s="135" t="s">
        <v>43</v>
      </c>
      <c r="B45" s="135"/>
      <c r="C45" s="135"/>
      <c r="D45" s="135"/>
      <c r="E45" s="135"/>
      <c r="F45" s="135"/>
      <c r="G45" s="135"/>
      <c r="H45" s="148"/>
      <c r="I45" s="148"/>
      <c r="J45" s="148"/>
      <c r="K45" s="148"/>
      <c r="L45" s="137"/>
      <c r="M45" s="137"/>
      <c r="N45" s="138"/>
      <c r="O45" s="138"/>
    </row>
    <row r="46" spans="1:15" ht="8.4" customHeight="1" x14ac:dyDescent="0.25"/>
    <row r="47" spans="1:15" x14ac:dyDescent="0.25">
      <c r="A47" s="6" t="s">
        <v>9</v>
      </c>
      <c r="C47" s="32">
        <v>0</v>
      </c>
      <c r="D47" s="32">
        <v>0</v>
      </c>
      <c r="E47" s="32">
        <v>0</v>
      </c>
      <c r="F47" s="32">
        <v>0</v>
      </c>
      <c r="G47" s="32">
        <v>0</v>
      </c>
      <c r="H47" s="32">
        <v>0</v>
      </c>
      <c r="I47" s="32">
        <v>27000</v>
      </c>
      <c r="J47" s="32">
        <v>0</v>
      </c>
      <c r="K47" s="32">
        <v>0</v>
      </c>
      <c r="L47" s="32">
        <v>0</v>
      </c>
      <c r="M47" s="32">
        <v>5000</v>
      </c>
      <c r="N47" s="32">
        <v>5000</v>
      </c>
      <c r="O47" s="32">
        <v>5000</v>
      </c>
    </row>
    <row r="48" spans="1:15" x14ac:dyDescent="0.25">
      <c r="A48" s="6" t="s">
        <v>10</v>
      </c>
      <c r="C48" s="33">
        <v>27203</v>
      </c>
      <c r="D48" s="33">
        <v>1430</v>
      </c>
      <c r="E48" s="33">
        <v>0</v>
      </c>
      <c r="F48" s="33">
        <v>0</v>
      </c>
      <c r="G48" s="33">
        <v>264822</v>
      </c>
      <c r="H48" s="33">
        <v>0</v>
      </c>
      <c r="I48" s="33">
        <v>0</v>
      </c>
      <c r="J48" s="33">
        <v>0</v>
      </c>
      <c r="K48" s="33">
        <v>0</v>
      </c>
      <c r="L48" s="33">
        <v>0</v>
      </c>
      <c r="M48" s="33">
        <v>5000</v>
      </c>
      <c r="N48" s="33">
        <v>5000</v>
      </c>
      <c r="O48" s="33">
        <v>5000</v>
      </c>
    </row>
    <row r="49" spans="1:15" x14ac:dyDescent="0.25">
      <c r="A49" s="6" t="s">
        <v>11</v>
      </c>
      <c r="C49" s="33">
        <v>0</v>
      </c>
      <c r="D49" s="33">
        <v>0</v>
      </c>
      <c r="E49" s="33">
        <v>0</v>
      </c>
      <c r="F49" s="33">
        <v>0</v>
      </c>
      <c r="G49" s="33">
        <v>77716</v>
      </c>
      <c r="H49" s="33">
        <v>0</v>
      </c>
      <c r="I49" s="33">
        <v>0</v>
      </c>
      <c r="J49" s="33">
        <v>0</v>
      </c>
      <c r="K49" s="33">
        <v>0</v>
      </c>
      <c r="L49" s="33">
        <v>45460</v>
      </c>
      <c r="M49" s="33">
        <v>5000</v>
      </c>
      <c r="N49" s="33">
        <v>5000</v>
      </c>
      <c r="O49" s="33">
        <v>5000</v>
      </c>
    </row>
    <row r="50" spans="1:15" x14ac:dyDescent="0.25">
      <c r="A50" s="6" t="s">
        <v>12</v>
      </c>
      <c r="C50" s="33">
        <v>0</v>
      </c>
      <c r="D50" s="33">
        <v>0</v>
      </c>
      <c r="E50" s="33">
        <v>0</v>
      </c>
      <c r="F50" s="33">
        <v>0</v>
      </c>
      <c r="G50" s="33">
        <v>875</v>
      </c>
      <c r="H50" s="33">
        <v>0</v>
      </c>
      <c r="I50" s="33">
        <v>1460758</v>
      </c>
      <c r="J50" s="33">
        <v>0</v>
      </c>
      <c r="K50" s="33">
        <v>0</v>
      </c>
      <c r="L50" s="123">
        <v>0</v>
      </c>
      <c r="M50" s="33">
        <v>5000</v>
      </c>
      <c r="N50" s="33">
        <v>5000</v>
      </c>
      <c r="O50" s="33">
        <v>5000</v>
      </c>
    </row>
    <row r="51" spans="1:15" x14ac:dyDescent="0.25">
      <c r="A51" s="6" t="s">
        <v>13</v>
      </c>
      <c r="C51" s="33">
        <v>0</v>
      </c>
      <c r="D51" s="33">
        <v>0</v>
      </c>
      <c r="E51" s="33">
        <v>4085</v>
      </c>
      <c r="F51" s="33">
        <v>0</v>
      </c>
      <c r="G51" s="33">
        <v>7450</v>
      </c>
      <c r="H51" s="33">
        <v>0</v>
      </c>
      <c r="I51" s="33">
        <v>4470</v>
      </c>
      <c r="J51" s="33">
        <v>0</v>
      </c>
      <c r="K51" s="33">
        <v>0</v>
      </c>
      <c r="L51" s="33">
        <v>5000</v>
      </c>
      <c r="M51" s="33">
        <v>5000</v>
      </c>
      <c r="N51" s="33">
        <v>5000</v>
      </c>
      <c r="O51" s="33">
        <v>5000</v>
      </c>
    </row>
    <row r="52" spans="1:15" x14ac:dyDescent="0.25">
      <c r="A52" s="6" t="s">
        <v>14</v>
      </c>
      <c r="C52" s="33">
        <v>13250</v>
      </c>
      <c r="D52" s="33">
        <v>0</v>
      </c>
      <c r="E52" s="33">
        <v>0</v>
      </c>
      <c r="F52" s="33">
        <v>0</v>
      </c>
      <c r="G52" s="33">
        <v>0</v>
      </c>
      <c r="H52" s="33">
        <v>0</v>
      </c>
      <c r="I52" s="33">
        <v>0</v>
      </c>
      <c r="J52" s="33">
        <v>12797</v>
      </c>
      <c r="K52" s="33">
        <v>442227</v>
      </c>
      <c r="L52" s="33">
        <v>5000</v>
      </c>
      <c r="M52" s="33">
        <v>5000</v>
      </c>
      <c r="N52" s="33">
        <v>5000</v>
      </c>
      <c r="O52" s="33">
        <v>5000</v>
      </c>
    </row>
    <row r="53" spans="1:15" x14ac:dyDescent="0.25">
      <c r="A53" s="6" t="s">
        <v>15</v>
      </c>
      <c r="C53" s="33">
        <v>36352</v>
      </c>
      <c r="D53" s="33">
        <v>0</v>
      </c>
      <c r="E53" s="33">
        <v>0</v>
      </c>
      <c r="F53" s="33">
        <v>0</v>
      </c>
      <c r="G53" s="33">
        <v>38719</v>
      </c>
      <c r="H53" s="33">
        <v>0</v>
      </c>
      <c r="I53" s="33">
        <v>17407</v>
      </c>
      <c r="J53" s="33">
        <v>3434</v>
      </c>
      <c r="K53" s="33">
        <v>1082</v>
      </c>
      <c r="L53" s="33">
        <v>5000</v>
      </c>
      <c r="M53" s="33">
        <v>5000</v>
      </c>
      <c r="N53" s="33">
        <v>5000</v>
      </c>
      <c r="O53" s="33">
        <v>5000</v>
      </c>
    </row>
    <row r="54" spans="1:15" x14ac:dyDescent="0.25">
      <c r="A54" s="6" t="s">
        <v>16</v>
      </c>
      <c r="C54" s="33">
        <v>0</v>
      </c>
      <c r="D54" s="33">
        <v>0</v>
      </c>
      <c r="E54" s="33">
        <v>72966</v>
      </c>
      <c r="F54" s="33">
        <v>47803</v>
      </c>
      <c r="G54" s="33">
        <v>0</v>
      </c>
      <c r="H54" s="33">
        <v>0</v>
      </c>
      <c r="I54" s="33">
        <v>0</v>
      </c>
      <c r="J54" s="33">
        <v>0</v>
      </c>
      <c r="K54" s="33">
        <v>0</v>
      </c>
      <c r="L54" s="33">
        <v>5000</v>
      </c>
      <c r="M54" s="33">
        <v>5000</v>
      </c>
      <c r="N54" s="33">
        <v>5000</v>
      </c>
      <c r="O54" s="33">
        <v>5000</v>
      </c>
    </row>
    <row r="55" spans="1:15" x14ac:dyDescent="0.25">
      <c r="A55" s="6" t="s">
        <v>17</v>
      </c>
      <c r="C55" s="33">
        <v>0</v>
      </c>
      <c r="D55" s="33">
        <v>13391</v>
      </c>
      <c r="E55" s="33">
        <v>0</v>
      </c>
      <c r="F55" s="33">
        <v>0</v>
      </c>
      <c r="G55" s="33">
        <v>0</v>
      </c>
      <c r="H55" s="33">
        <v>200</v>
      </c>
      <c r="I55" s="33">
        <v>-1460758</v>
      </c>
      <c r="J55" s="33">
        <v>0</v>
      </c>
      <c r="K55" s="33">
        <v>0</v>
      </c>
      <c r="L55" s="33">
        <v>5000</v>
      </c>
      <c r="M55" s="33">
        <v>5000</v>
      </c>
      <c r="N55" s="33">
        <v>5000</v>
      </c>
      <c r="O55" s="33">
        <v>5000</v>
      </c>
    </row>
    <row r="56" spans="1:15" x14ac:dyDescent="0.25">
      <c r="A56" s="6" t="s">
        <v>18</v>
      </c>
      <c r="C56" s="33">
        <v>347</v>
      </c>
      <c r="D56" s="33">
        <v>0</v>
      </c>
      <c r="E56" s="33">
        <v>9764</v>
      </c>
      <c r="F56" s="33">
        <v>4891</v>
      </c>
      <c r="G56" s="33">
        <v>0</v>
      </c>
      <c r="H56" s="33">
        <v>0</v>
      </c>
      <c r="I56" s="33">
        <v>0</v>
      </c>
      <c r="J56" s="33">
        <v>0</v>
      </c>
      <c r="K56" s="33">
        <v>813</v>
      </c>
      <c r="L56" s="33">
        <v>5000</v>
      </c>
      <c r="M56" s="33">
        <v>5000</v>
      </c>
      <c r="N56" s="33">
        <v>5000</v>
      </c>
      <c r="O56" s="33">
        <v>5000</v>
      </c>
    </row>
    <row r="57" spans="1:15" x14ac:dyDescent="0.25">
      <c r="A57" s="6" t="s">
        <v>19</v>
      </c>
      <c r="C57" s="33">
        <v>67415.350000000006</v>
      </c>
      <c r="D57" s="33">
        <v>0</v>
      </c>
      <c r="E57" s="33">
        <v>0</v>
      </c>
      <c r="F57" s="33">
        <v>0</v>
      </c>
      <c r="G57" s="33">
        <v>3566</v>
      </c>
      <c r="H57" s="33">
        <v>0</v>
      </c>
      <c r="I57" s="33">
        <v>0</v>
      </c>
      <c r="J57" s="33">
        <v>0</v>
      </c>
      <c r="K57" s="33">
        <v>0</v>
      </c>
      <c r="L57" s="33">
        <v>5000</v>
      </c>
      <c r="M57" s="33">
        <v>5000</v>
      </c>
      <c r="N57" s="33">
        <v>5000</v>
      </c>
      <c r="O57" s="33">
        <v>5000</v>
      </c>
    </row>
    <row r="58" spans="1:15" x14ac:dyDescent="0.25">
      <c r="A58" s="6" t="s">
        <v>20</v>
      </c>
      <c r="C58" s="33">
        <v>3652</v>
      </c>
      <c r="D58" s="33">
        <v>174337</v>
      </c>
      <c r="E58" s="33">
        <v>11352</v>
      </c>
      <c r="F58" s="33">
        <v>3598</v>
      </c>
      <c r="G58" s="33">
        <v>0</v>
      </c>
      <c r="H58" s="33">
        <v>0</v>
      </c>
      <c r="I58" s="33">
        <v>39952</v>
      </c>
      <c r="J58" s="33">
        <v>-9181</v>
      </c>
      <c r="K58" s="33">
        <v>0</v>
      </c>
      <c r="L58" s="33">
        <v>5000</v>
      </c>
      <c r="M58" s="33">
        <v>5000</v>
      </c>
      <c r="N58" s="33">
        <v>5000</v>
      </c>
      <c r="O58" s="33">
        <v>5000</v>
      </c>
    </row>
    <row r="59" spans="1:15" ht="8.4" customHeight="1" x14ac:dyDescent="0.25"/>
    <row r="60" spans="1:15" x14ac:dyDescent="0.25">
      <c r="A60" s="6" t="s">
        <v>21</v>
      </c>
      <c r="C60" s="31">
        <f t="shared" ref="C60:G60" si="4">SUM(C47:C59)</f>
        <v>148219.35</v>
      </c>
      <c r="D60" s="31">
        <f t="shared" si="4"/>
        <v>189158</v>
      </c>
      <c r="E60" s="31">
        <f t="shared" si="4"/>
        <v>98167</v>
      </c>
      <c r="F60" s="31">
        <f t="shared" si="4"/>
        <v>56292</v>
      </c>
      <c r="G60" s="31">
        <f t="shared" si="4"/>
        <v>393148</v>
      </c>
      <c r="H60" s="31">
        <f t="shared" ref="H60:M60" si="5">SUM(H47:H58)</f>
        <v>200</v>
      </c>
      <c r="I60" s="31">
        <f t="shared" si="5"/>
        <v>88829</v>
      </c>
      <c r="J60" s="31">
        <f t="shared" si="5"/>
        <v>7050</v>
      </c>
      <c r="K60" s="31">
        <f t="shared" si="5"/>
        <v>444122</v>
      </c>
      <c r="L60" s="31">
        <f t="shared" si="5"/>
        <v>85460</v>
      </c>
      <c r="M60" s="31">
        <f t="shared" si="5"/>
        <v>60000</v>
      </c>
      <c r="N60" s="31">
        <f>SUM(N47:N58)</f>
        <v>60000</v>
      </c>
      <c r="O60" s="31">
        <f>SUM(O47:O58)</f>
        <v>60000</v>
      </c>
    </row>
    <row r="61" spans="1:15" ht="14.4" x14ac:dyDescent="0.3">
      <c r="A61" s="100" t="s">
        <v>222</v>
      </c>
    </row>
    <row r="63" spans="1:15" ht="14.4" x14ac:dyDescent="0.3">
      <c r="A63" s="135" t="s">
        <v>44</v>
      </c>
      <c r="B63" s="135"/>
      <c r="C63" s="135"/>
      <c r="D63" s="135"/>
      <c r="E63" s="135"/>
      <c r="F63" s="135"/>
      <c r="G63" s="135"/>
      <c r="H63" s="147"/>
      <c r="I63" s="147"/>
      <c r="J63" s="146"/>
      <c r="K63" s="146"/>
      <c r="L63" s="138"/>
      <c r="M63" s="138"/>
      <c r="N63" s="138"/>
      <c r="O63" s="138"/>
    </row>
    <row r="64" spans="1:15" ht="14.4" x14ac:dyDescent="0.3">
      <c r="A64" s="135" t="s">
        <v>151</v>
      </c>
      <c r="B64" s="135"/>
      <c r="C64" s="135"/>
      <c r="D64" s="135"/>
      <c r="E64" s="135"/>
      <c r="F64" s="135"/>
      <c r="G64" s="135"/>
      <c r="H64" s="146"/>
      <c r="I64" s="146"/>
      <c r="J64" s="146"/>
      <c r="K64" s="146"/>
      <c r="L64" s="138"/>
      <c r="M64" s="138"/>
      <c r="N64" s="138"/>
      <c r="O64" s="138"/>
    </row>
    <row r="65" spans="1:15" ht="8.4" customHeight="1" x14ac:dyDescent="0.25"/>
    <row r="66" spans="1:15" x14ac:dyDescent="0.25">
      <c r="A66" s="6" t="s">
        <v>9</v>
      </c>
      <c r="C66" s="32"/>
      <c r="D66" s="32"/>
      <c r="E66" s="32"/>
      <c r="F66" s="32"/>
      <c r="G66" s="32">
        <v>60213</v>
      </c>
      <c r="H66" s="32">
        <v>66205</v>
      </c>
      <c r="I66" s="32">
        <v>63248</v>
      </c>
      <c r="J66" s="32">
        <v>65018</v>
      </c>
      <c r="K66" s="32">
        <v>65643</v>
      </c>
      <c r="L66" s="32">
        <v>2066</v>
      </c>
      <c r="M66" s="32">
        <v>55634</v>
      </c>
      <c r="N66" s="32">
        <v>55637</v>
      </c>
      <c r="O66" s="32">
        <v>56886</v>
      </c>
    </row>
    <row r="67" spans="1:15" x14ac:dyDescent="0.25">
      <c r="A67" s="6" t="s">
        <v>10</v>
      </c>
      <c r="C67" s="33"/>
      <c r="D67" s="33"/>
      <c r="E67" s="33"/>
      <c r="F67" s="33"/>
      <c r="G67" s="33">
        <v>53755</v>
      </c>
      <c r="H67" s="33">
        <v>58383</v>
      </c>
      <c r="I67" s="33">
        <v>69433</v>
      </c>
      <c r="J67" s="33">
        <v>72173</v>
      </c>
      <c r="K67" s="33">
        <v>66093</v>
      </c>
      <c r="L67" s="33">
        <v>-4423</v>
      </c>
      <c r="M67" s="33">
        <v>53613</v>
      </c>
      <c r="N67" s="33">
        <v>53616</v>
      </c>
      <c r="O67" s="33">
        <v>54820</v>
      </c>
    </row>
    <row r="68" spans="1:15" x14ac:dyDescent="0.25">
      <c r="A68" s="6" t="s">
        <v>11</v>
      </c>
      <c r="C68" s="33"/>
      <c r="D68" s="33"/>
      <c r="E68" s="33"/>
      <c r="F68" s="33"/>
      <c r="G68" s="33">
        <v>53458</v>
      </c>
      <c r="H68" s="33">
        <v>61080</v>
      </c>
      <c r="I68" s="33">
        <v>62478</v>
      </c>
      <c r="J68" s="33">
        <v>61321</v>
      </c>
      <c r="K68" s="33">
        <v>52906</v>
      </c>
      <c r="L68" s="33">
        <v>-6500</v>
      </c>
      <c r="M68" s="33">
        <v>51695</v>
      </c>
      <c r="N68" s="33">
        <v>51698</v>
      </c>
      <c r="O68" s="33">
        <v>52858</v>
      </c>
    </row>
    <row r="69" spans="1:15" x14ac:dyDescent="0.25">
      <c r="A69" s="6" t="s">
        <v>12</v>
      </c>
      <c r="C69" s="33"/>
      <c r="D69" s="33"/>
      <c r="E69" s="33"/>
      <c r="F69" s="33"/>
      <c r="G69" s="33">
        <v>55668</v>
      </c>
      <c r="H69" s="33">
        <v>57705</v>
      </c>
      <c r="I69" s="33">
        <v>60345</v>
      </c>
      <c r="J69" s="33">
        <v>64995</v>
      </c>
      <c r="K69" s="33">
        <v>61680</v>
      </c>
      <c r="L69" s="123">
        <v>9145</v>
      </c>
      <c r="M69" s="33">
        <v>51393</v>
      </c>
      <c r="N69" s="33">
        <v>51396</v>
      </c>
      <c r="O69" s="33">
        <v>52549</v>
      </c>
    </row>
    <row r="70" spans="1:15" x14ac:dyDescent="0.25">
      <c r="A70" s="6" t="s">
        <v>13</v>
      </c>
      <c r="C70" s="33"/>
      <c r="D70" s="33"/>
      <c r="E70" s="33"/>
      <c r="F70" s="33"/>
      <c r="G70" s="33">
        <v>47183</v>
      </c>
      <c r="H70" s="33">
        <v>42730</v>
      </c>
      <c r="I70" s="33">
        <v>58523</v>
      </c>
      <c r="J70" s="33">
        <v>57117</v>
      </c>
      <c r="K70" s="33">
        <v>50975</v>
      </c>
      <c r="L70" s="33">
        <v>46366</v>
      </c>
      <c r="M70" s="33">
        <v>44019</v>
      </c>
      <c r="N70" s="33">
        <v>44022</v>
      </c>
      <c r="O70" s="33">
        <v>45010</v>
      </c>
    </row>
    <row r="71" spans="1:15" x14ac:dyDescent="0.25">
      <c r="A71" s="6" t="s">
        <v>14</v>
      </c>
      <c r="C71" s="33"/>
      <c r="D71" s="33"/>
      <c r="E71" s="33"/>
      <c r="F71" s="33"/>
      <c r="G71" s="33">
        <v>50213</v>
      </c>
      <c r="H71" s="33">
        <v>59798</v>
      </c>
      <c r="I71" s="33">
        <v>57519</v>
      </c>
      <c r="J71" s="33">
        <v>55914</v>
      </c>
      <c r="K71" s="33">
        <v>49520</v>
      </c>
      <c r="L71" s="33">
        <v>52283</v>
      </c>
      <c r="M71" s="33">
        <v>49637</v>
      </c>
      <c r="N71" s="33">
        <v>49640</v>
      </c>
      <c r="O71" s="33">
        <v>50754</v>
      </c>
    </row>
    <row r="72" spans="1:15" x14ac:dyDescent="0.25">
      <c r="A72" s="6" t="s">
        <v>15</v>
      </c>
      <c r="C72" s="33"/>
      <c r="D72" s="33"/>
      <c r="E72" s="33"/>
      <c r="F72" s="33">
        <v>26292.5</v>
      </c>
      <c r="G72" s="33">
        <v>40888</v>
      </c>
      <c r="H72" s="33">
        <v>41344</v>
      </c>
      <c r="I72" s="33">
        <v>49389</v>
      </c>
      <c r="J72" s="33">
        <v>50479</v>
      </c>
      <c r="K72" s="33">
        <v>43705</v>
      </c>
      <c r="L72" s="33">
        <v>40456</v>
      </c>
      <c r="M72" s="33">
        <v>38409</v>
      </c>
      <c r="N72" s="33">
        <v>38411</v>
      </c>
      <c r="O72" s="33">
        <v>39273</v>
      </c>
    </row>
    <row r="73" spans="1:15" x14ac:dyDescent="0.25">
      <c r="A73" s="6" t="s">
        <v>16</v>
      </c>
      <c r="C73" s="33"/>
      <c r="D73" s="33"/>
      <c r="E73" s="33"/>
      <c r="F73" s="33">
        <v>44890</v>
      </c>
      <c r="G73" s="33">
        <v>40460</v>
      </c>
      <c r="H73" s="33">
        <v>43599</v>
      </c>
      <c r="I73" s="33">
        <v>44022</v>
      </c>
      <c r="J73" s="33">
        <v>44853</v>
      </c>
      <c r="K73" s="33">
        <v>38566</v>
      </c>
      <c r="L73" s="33">
        <v>38503</v>
      </c>
      <c r="M73" s="33">
        <v>36554</v>
      </c>
      <c r="N73" s="33">
        <v>36556</v>
      </c>
      <c r="O73" s="33">
        <v>37377</v>
      </c>
    </row>
    <row r="74" spans="1:15" x14ac:dyDescent="0.25">
      <c r="A74" s="6" t="s">
        <v>17</v>
      </c>
      <c r="C74" s="33"/>
      <c r="D74" s="33"/>
      <c r="E74" s="33"/>
      <c r="F74" s="33">
        <v>46420</v>
      </c>
      <c r="G74" s="33">
        <v>54045</v>
      </c>
      <c r="H74" s="33">
        <v>57253</v>
      </c>
      <c r="I74" s="33">
        <v>58608</v>
      </c>
      <c r="J74" s="33">
        <v>56562</v>
      </c>
      <c r="K74" s="33">
        <v>49873</v>
      </c>
      <c r="L74" s="33">
        <v>50654</v>
      </c>
      <c r="M74" s="33">
        <v>48091</v>
      </c>
      <c r="N74" s="33">
        <v>48094</v>
      </c>
      <c r="O74" s="33">
        <v>49173</v>
      </c>
    </row>
    <row r="75" spans="1:15" x14ac:dyDescent="0.25">
      <c r="A75" s="6" t="s">
        <v>18</v>
      </c>
      <c r="C75" s="33"/>
      <c r="D75" s="33"/>
      <c r="E75" s="33"/>
      <c r="F75" s="33">
        <v>48293</v>
      </c>
      <c r="G75" s="33">
        <v>57195</v>
      </c>
      <c r="H75" s="33">
        <v>55125</v>
      </c>
      <c r="I75" s="33">
        <v>54685</v>
      </c>
      <c r="J75" s="33">
        <v>57297</v>
      </c>
      <c r="K75" s="33">
        <v>55444</v>
      </c>
      <c r="L75" s="33">
        <v>50052</v>
      </c>
      <c r="M75" s="33">
        <v>47519</v>
      </c>
      <c r="N75" s="33">
        <v>47521</v>
      </c>
      <c r="O75" s="33">
        <v>48588</v>
      </c>
    </row>
    <row r="76" spans="1:15" x14ac:dyDescent="0.25">
      <c r="A76" s="6" t="s">
        <v>19</v>
      </c>
      <c r="C76" s="33"/>
      <c r="D76" s="33"/>
      <c r="E76" s="33"/>
      <c r="F76" s="33">
        <v>55372</v>
      </c>
      <c r="G76" s="33">
        <v>54895</v>
      </c>
      <c r="H76" s="33">
        <v>62108</v>
      </c>
      <c r="I76" s="33">
        <v>65893</v>
      </c>
      <c r="J76" s="33">
        <v>66005</v>
      </c>
      <c r="K76" s="33">
        <v>57933</v>
      </c>
      <c r="L76" s="33">
        <v>54528</v>
      </c>
      <c r="M76" s="33">
        <v>51769</v>
      </c>
      <c r="N76" s="33">
        <v>51772</v>
      </c>
      <c r="O76" s="33">
        <v>52934</v>
      </c>
    </row>
    <row r="77" spans="1:15" x14ac:dyDescent="0.25">
      <c r="A77" s="6" t="s">
        <v>20</v>
      </c>
      <c r="C77" s="33"/>
      <c r="D77" s="33"/>
      <c r="E77" s="33"/>
      <c r="F77" s="33">
        <v>52096</v>
      </c>
      <c r="G77" s="33">
        <v>68108</v>
      </c>
      <c r="H77" s="33">
        <v>69960</v>
      </c>
      <c r="I77" s="33">
        <v>68953</v>
      </c>
      <c r="J77" s="33">
        <v>66403</v>
      </c>
      <c r="K77" s="33">
        <v>65504</v>
      </c>
      <c r="L77" s="33">
        <v>60787</v>
      </c>
      <c r="M77" s="33">
        <v>57710</v>
      </c>
      <c r="N77" s="33">
        <v>57714</v>
      </c>
      <c r="O77" s="33">
        <v>59009</v>
      </c>
    </row>
    <row r="78" spans="1:15" ht="8.4" customHeight="1" x14ac:dyDescent="0.25"/>
    <row r="79" spans="1:15" x14ac:dyDescent="0.25">
      <c r="A79" s="6" t="s">
        <v>21</v>
      </c>
      <c r="C79" s="31"/>
      <c r="D79" s="31"/>
      <c r="E79" s="31"/>
      <c r="F79" s="31">
        <f t="shared" ref="F79:G79" si="6">SUM(F66:F78)</f>
        <v>273363.5</v>
      </c>
      <c r="G79" s="31">
        <f t="shared" si="6"/>
        <v>636081</v>
      </c>
      <c r="H79" s="31">
        <f t="shared" ref="H79:M79" si="7">SUM(H66:H77)</f>
        <v>675290</v>
      </c>
      <c r="I79" s="31">
        <f t="shared" si="7"/>
        <v>713096</v>
      </c>
      <c r="J79" s="31">
        <f t="shared" si="7"/>
        <v>718137</v>
      </c>
      <c r="K79" s="31">
        <f t="shared" si="7"/>
        <v>657842</v>
      </c>
      <c r="L79" s="31">
        <f t="shared" si="7"/>
        <v>393917</v>
      </c>
      <c r="M79" s="31">
        <f t="shared" si="7"/>
        <v>586043</v>
      </c>
      <c r="N79" s="31">
        <f>SUM(N66:N77)</f>
        <v>586077</v>
      </c>
      <c r="O79" s="31">
        <f>SUM(O66:O77)</f>
        <v>599231</v>
      </c>
    </row>
    <row r="80" spans="1:15" ht="14.4" customHeight="1" x14ac:dyDescent="0.25">
      <c r="A80" s="7"/>
    </row>
    <row r="81" spans="1:15" ht="14.4" x14ac:dyDescent="0.3">
      <c r="A81" s="135" t="s">
        <v>45</v>
      </c>
      <c r="B81" s="135"/>
      <c r="C81" s="135"/>
      <c r="D81" s="135"/>
      <c r="E81" s="135"/>
      <c r="F81" s="135"/>
      <c r="G81" s="135"/>
      <c r="H81" s="146"/>
      <c r="I81" s="146"/>
      <c r="J81" s="146"/>
      <c r="K81" s="146"/>
      <c r="L81" s="138"/>
      <c r="M81" s="138"/>
      <c r="N81" s="138"/>
      <c r="O81" s="138"/>
    </row>
    <row r="82" spans="1:15" ht="14.4" x14ac:dyDescent="0.3">
      <c r="A82" s="135" t="s">
        <v>46</v>
      </c>
      <c r="B82" s="135"/>
      <c r="C82" s="135"/>
      <c r="D82" s="135"/>
      <c r="E82" s="135"/>
      <c r="F82" s="135"/>
      <c r="G82" s="135"/>
      <c r="H82" s="146"/>
      <c r="I82" s="146"/>
      <c r="J82" s="146"/>
      <c r="K82" s="146"/>
      <c r="L82" s="138"/>
      <c r="M82" s="138"/>
      <c r="N82" s="138"/>
      <c r="O82" s="138"/>
    </row>
    <row r="83" spans="1:15" ht="8.4" customHeight="1" x14ac:dyDescent="0.25"/>
    <row r="84" spans="1:15" x14ac:dyDescent="0.25">
      <c r="A84" s="6" t="s">
        <v>9</v>
      </c>
      <c r="C84" s="32">
        <v>68344</v>
      </c>
      <c r="D84" s="32">
        <v>32423</v>
      </c>
      <c r="E84" s="32">
        <v>39080</v>
      </c>
      <c r="F84" s="32">
        <v>37491</v>
      </c>
      <c r="G84" s="32">
        <v>23398</v>
      </c>
      <c r="H84" s="32">
        <v>105037</v>
      </c>
      <c r="I84" s="32">
        <v>197684</v>
      </c>
      <c r="J84" s="32">
        <v>50196</v>
      </c>
      <c r="K84" s="32">
        <v>88154</v>
      </c>
      <c r="L84" s="32">
        <v>348559</v>
      </c>
      <c r="M84" s="32">
        <v>108262</v>
      </c>
      <c r="N84" s="32">
        <v>116439</v>
      </c>
      <c r="O84" s="32">
        <v>125233</v>
      </c>
    </row>
    <row r="85" spans="1:15" x14ac:dyDescent="0.25">
      <c r="A85" s="6" t="s">
        <v>10</v>
      </c>
      <c r="C85" s="33">
        <v>44487</v>
      </c>
      <c r="D85" s="33">
        <v>67938</v>
      </c>
      <c r="E85" s="33">
        <v>42319</v>
      </c>
      <c r="F85" s="33">
        <v>48425</v>
      </c>
      <c r="G85" s="33">
        <v>113746</v>
      </c>
      <c r="H85" s="33">
        <v>55960</v>
      </c>
      <c r="I85" s="33">
        <v>128730</v>
      </c>
      <c r="J85" s="33">
        <v>73080</v>
      </c>
      <c r="K85" s="33">
        <v>115395</v>
      </c>
      <c r="L85" s="33">
        <v>147309</v>
      </c>
      <c r="M85" s="33">
        <v>113543</v>
      </c>
      <c r="N85" s="33">
        <v>122118</v>
      </c>
      <c r="O85" s="33">
        <v>131342</v>
      </c>
    </row>
    <row r="86" spans="1:15" x14ac:dyDescent="0.25">
      <c r="A86" s="6" t="s">
        <v>11</v>
      </c>
      <c r="C86" s="33">
        <v>46800</v>
      </c>
      <c r="D86" s="33">
        <v>63346</v>
      </c>
      <c r="E86" s="33">
        <v>41512</v>
      </c>
      <c r="F86" s="33">
        <v>30109</v>
      </c>
      <c r="G86" s="33">
        <v>68467</v>
      </c>
      <c r="H86" s="33">
        <v>51121</v>
      </c>
      <c r="I86" s="33">
        <v>46666</v>
      </c>
      <c r="J86" s="33">
        <v>60223</v>
      </c>
      <c r="K86" s="33">
        <v>33111</v>
      </c>
      <c r="L86" s="33">
        <v>78611</v>
      </c>
      <c r="M86" s="33">
        <v>74374</v>
      </c>
      <c r="N86" s="33">
        <v>79992</v>
      </c>
      <c r="O86" s="33">
        <v>86033</v>
      </c>
    </row>
    <row r="87" spans="1:15" x14ac:dyDescent="0.25">
      <c r="A87" s="6" t="s">
        <v>12</v>
      </c>
      <c r="C87" s="33">
        <v>52634</v>
      </c>
      <c r="D87" s="33">
        <v>41604</v>
      </c>
      <c r="E87" s="33">
        <v>20465</v>
      </c>
      <c r="F87" s="33">
        <v>49900</v>
      </c>
      <c r="G87" s="33">
        <v>32660</v>
      </c>
      <c r="H87" s="33">
        <v>40593</v>
      </c>
      <c r="I87" s="33">
        <v>146962</v>
      </c>
      <c r="J87" s="33">
        <v>42196</v>
      </c>
      <c r="K87" s="33">
        <v>114105</v>
      </c>
      <c r="L87" s="123">
        <v>47792</v>
      </c>
      <c r="M87" s="33">
        <v>93971</v>
      </c>
      <c r="N87" s="33">
        <v>101068</v>
      </c>
      <c r="O87" s="33">
        <v>108701</v>
      </c>
    </row>
    <row r="88" spans="1:15" x14ac:dyDescent="0.25">
      <c r="A88" s="6" t="s">
        <v>13</v>
      </c>
      <c r="C88" s="33">
        <v>122064</v>
      </c>
      <c r="D88" s="33">
        <v>36243</v>
      </c>
      <c r="E88" s="33">
        <v>42566</v>
      </c>
      <c r="F88" s="33">
        <v>66593</v>
      </c>
      <c r="G88" s="33">
        <v>155605</v>
      </c>
      <c r="H88" s="33">
        <v>39766</v>
      </c>
      <c r="I88" s="33">
        <v>33898</v>
      </c>
      <c r="J88" s="33">
        <v>61265</v>
      </c>
      <c r="K88" s="33">
        <v>42764</v>
      </c>
      <c r="L88" s="33">
        <v>97449</v>
      </c>
      <c r="M88" s="33">
        <v>104809</v>
      </c>
      <c r="N88" s="33">
        <v>112724</v>
      </c>
      <c r="O88" s="33">
        <v>121238</v>
      </c>
    </row>
    <row r="89" spans="1:15" x14ac:dyDescent="0.25">
      <c r="A89" s="6" t="s">
        <v>14</v>
      </c>
      <c r="C89" s="33">
        <v>52534</v>
      </c>
      <c r="D89" s="33">
        <v>36708</v>
      </c>
      <c r="E89" s="33">
        <v>12668</v>
      </c>
      <c r="F89" s="33">
        <v>67284</v>
      </c>
      <c r="G89" s="33">
        <v>65200</v>
      </c>
      <c r="H89" s="33">
        <v>100122</v>
      </c>
      <c r="I89" s="33">
        <v>47088</v>
      </c>
      <c r="J89" s="33">
        <v>46950</v>
      </c>
      <c r="K89" s="33">
        <v>40913</v>
      </c>
      <c r="L89" s="33">
        <v>72759</v>
      </c>
      <c r="M89" s="33">
        <v>78254</v>
      </c>
      <c r="N89" s="33">
        <v>84164</v>
      </c>
      <c r="O89" s="33">
        <v>90521</v>
      </c>
    </row>
    <row r="90" spans="1:15" x14ac:dyDescent="0.25">
      <c r="A90" s="6" t="s">
        <v>15</v>
      </c>
      <c r="C90" s="33">
        <v>64765</v>
      </c>
      <c r="D90" s="33">
        <v>53671</v>
      </c>
      <c r="E90" s="33">
        <v>43583</v>
      </c>
      <c r="F90" s="33">
        <v>53575</v>
      </c>
      <c r="G90" s="33">
        <v>24299</v>
      </c>
      <c r="H90" s="33">
        <v>58049</v>
      </c>
      <c r="I90" s="33">
        <v>42749</v>
      </c>
      <c r="J90" s="33">
        <v>64449</v>
      </c>
      <c r="K90" s="33">
        <v>45169</v>
      </c>
      <c r="L90" s="33">
        <v>70637</v>
      </c>
      <c r="M90" s="33">
        <v>75972</v>
      </c>
      <c r="N90" s="33">
        <v>81710</v>
      </c>
      <c r="O90" s="33">
        <v>87881</v>
      </c>
    </row>
    <row r="91" spans="1:15" x14ac:dyDescent="0.25">
      <c r="A91" s="6" t="s">
        <v>16</v>
      </c>
      <c r="C91" s="33">
        <v>27544.69</v>
      </c>
      <c r="D91" s="33">
        <v>26111</v>
      </c>
      <c r="E91" s="33">
        <v>65094</v>
      </c>
      <c r="F91" s="33">
        <v>22402</v>
      </c>
      <c r="G91" s="33">
        <v>38633</v>
      </c>
      <c r="H91" s="33">
        <v>37784</v>
      </c>
      <c r="I91" s="33">
        <v>68012</v>
      </c>
      <c r="J91" s="33">
        <v>51487</v>
      </c>
      <c r="K91" s="33">
        <v>35184</v>
      </c>
      <c r="L91" s="33">
        <v>62244</v>
      </c>
      <c r="M91" s="33">
        <v>66945</v>
      </c>
      <c r="N91" s="33">
        <v>72001</v>
      </c>
      <c r="O91" s="33">
        <v>77439</v>
      </c>
    </row>
    <row r="92" spans="1:15" x14ac:dyDescent="0.25">
      <c r="A92" s="6" t="s">
        <v>17</v>
      </c>
      <c r="C92" s="33">
        <v>43980</v>
      </c>
      <c r="D92" s="33">
        <v>64334</v>
      </c>
      <c r="E92" s="33">
        <v>43827</v>
      </c>
      <c r="F92" s="33">
        <v>36100</v>
      </c>
      <c r="G92" s="33">
        <v>41660</v>
      </c>
      <c r="H92" s="33">
        <v>50677</v>
      </c>
      <c r="I92" s="33">
        <v>77443</v>
      </c>
      <c r="J92" s="33">
        <v>1976091</v>
      </c>
      <c r="K92" s="33">
        <v>66954</v>
      </c>
      <c r="L92" s="33">
        <v>77142</v>
      </c>
      <c r="M92" s="33">
        <v>82969</v>
      </c>
      <c r="N92" s="33">
        <v>89235</v>
      </c>
      <c r="O92" s="33">
        <v>95975</v>
      </c>
    </row>
    <row r="93" spans="1:15" x14ac:dyDescent="0.25">
      <c r="A93" s="6" t="s">
        <v>18</v>
      </c>
      <c r="C93" s="33">
        <v>39239.33</v>
      </c>
      <c r="D93" s="33">
        <v>74539</v>
      </c>
      <c r="E93" s="33">
        <v>65097</v>
      </c>
      <c r="F93" s="33">
        <v>73953</v>
      </c>
      <c r="G93" s="33">
        <v>42588</v>
      </c>
      <c r="H93" s="33">
        <v>152735</v>
      </c>
      <c r="I93" s="33">
        <v>15198</v>
      </c>
      <c r="J93" s="33">
        <v>97746</v>
      </c>
      <c r="K93" s="33">
        <v>382618</v>
      </c>
      <c r="L93" s="33">
        <v>135973</v>
      </c>
      <c r="M93" s="33">
        <v>146242</v>
      </c>
      <c r="N93" s="33">
        <v>157288</v>
      </c>
      <c r="O93" s="33">
        <v>169167</v>
      </c>
    </row>
    <row r="94" spans="1:15" x14ac:dyDescent="0.25">
      <c r="A94" s="6" t="s">
        <v>19</v>
      </c>
      <c r="C94" s="33">
        <v>46781.31</v>
      </c>
      <c r="D94" s="33">
        <v>36495</v>
      </c>
      <c r="E94" s="33">
        <v>166070</v>
      </c>
      <c r="F94" s="33">
        <v>112396</v>
      </c>
      <c r="G94" s="33">
        <v>57632</v>
      </c>
      <c r="H94" s="33">
        <v>44582.46</v>
      </c>
      <c r="I94" s="33">
        <v>59600</v>
      </c>
      <c r="J94" s="33">
        <v>315091</v>
      </c>
      <c r="K94" s="33">
        <v>27270</v>
      </c>
      <c r="L94" s="33">
        <v>130059</v>
      </c>
      <c r="M94" s="33">
        <v>139882</v>
      </c>
      <c r="N94" s="33">
        <v>150447</v>
      </c>
      <c r="O94" s="33">
        <v>161810</v>
      </c>
    </row>
    <row r="95" spans="1:15" x14ac:dyDescent="0.25">
      <c r="A95" s="6" t="s">
        <v>20</v>
      </c>
      <c r="C95" s="31">
        <v>36076</v>
      </c>
      <c r="D95" s="33">
        <v>32184</v>
      </c>
      <c r="E95" s="33">
        <v>34394</v>
      </c>
      <c r="F95" s="33">
        <v>58581</v>
      </c>
      <c r="G95" s="33">
        <v>126175</v>
      </c>
      <c r="H95" s="33">
        <v>20115</v>
      </c>
      <c r="I95" s="33">
        <v>84050</v>
      </c>
      <c r="J95" s="33">
        <v>33499</v>
      </c>
      <c r="K95" s="33">
        <v>10148</v>
      </c>
      <c r="L95" s="33">
        <v>68432</v>
      </c>
      <c r="M95" s="33">
        <v>73600</v>
      </c>
      <c r="N95" s="33">
        <v>79159</v>
      </c>
      <c r="O95" s="33">
        <v>85138</v>
      </c>
    </row>
    <row r="96" spans="1:15" ht="8.4" customHeight="1" x14ac:dyDescent="0.25"/>
    <row r="97" spans="1:15" x14ac:dyDescent="0.25">
      <c r="A97" s="6" t="s">
        <v>21</v>
      </c>
      <c r="C97" s="31">
        <f t="shared" ref="C97:G97" si="8">SUM(C84:C96)</f>
        <v>645249.33000000007</v>
      </c>
      <c r="D97" s="31">
        <f t="shared" si="8"/>
        <v>565596</v>
      </c>
      <c r="E97" s="31">
        <f t="shared" si="8"/>
        <v>616675</v>
      </c>
      <c r="F97" s="31">
        <f t="shared" si="8"/>
        <v>656809</v>
      </c>
      <c r="G97" s="31">
        <f t="shared" si="8"/>
        <v>790063</v>
      </c>
      <c r="H97" s="31">
        <f t="shared" ref="H97:M97" si="9">SUM(H84:H95)</f>
        <v>756541.46</v>
      </c>
      <c r="I97" s="31">
        <f t="shared" si="9"/>
        <v>948080</v>
      </c>
      <c r="J97" s="31">
        <f t="shared" si="9"/>
        <v>2872273</v>
      </c>
      <c r="K97" s="31">
        <f t="shared" si="9"/>
        <v>1001785</v>
      </c>
      <c r="L97" s="31">
        <f t="shared" si="9"/>
        <v>1336966</v>
      </c>
      <c r="M97" s="31">
        <f t="shared" si="9"/>
        <v>1158823</v>
      </c>
      <c r="N97" s="31">
        <f>SUM(N84:N95)</f>
        <v>1246345</v>
      </c>
      <c r="O97" s="31">
        <f>SUM(O84:O95)</f>
        <v>1340478</v>
      </c>
    </row>
    <row r="98" spans="1:15" x14ac:dyDescent="0.25">
      <c r="A98" s="7" t="s">
        <v>233</v>
      </c>
    </row>
    <row r="99" spans="1:15" x14ac:dyDescent="0.25">
      <c r="A99" s="7"/>
    </row>
    <row r="100" spans="1:15" ht="14.4" x14ac:dyDescent="0.3">
      <c r="A100" s="135" t="s">
        <v>47</v>
      </c>
      <c r="B100" s="135"/>
      <c r="C100" s="135"/>
      <c r="D100" s="135"/>
      <c r="E100" s="135"/>
      <c r="F100" s="135"/>
      <c r="G100" s="135"/>
      <c r="H100" s="146"/>
      <c r="I100" s="146"/>
      <c r="J100" s="146"/>
      <c r="K100" s="146"/>
      <c r="L100" s="138"/>
      <c r="M100" s="138"/>
      <c r="N100" s="138"/>
      <c r="O100" s="138"/>
    </row>
    <row r="101" spans="1:15" ht="14.4" x14ac:dyDescent="0.3">
      <c r="A101" s="135" t="s">
        <v>152</v>
      </c>
      <c r="B101" s="135"/>
      <c r="C101" s="135"/>
      <c r="D101" s="135"/>
      <c r="E101" s="135"/>
      <c r="F101" s="135"/>
      <c r="G101" s="135"/>
      <c r="H101" s="146"/>
      <c r="I101" s="146"/>
      <c r="J101" s="146"/>
      <c r="K101" s="146"/>
      <c r="L101" s="138"/>
      <c r="M101" s="138"/>
      <c r="N101" s="138"/>
      <c r="O101" s="138"/>
    </row>
    <row r="102" spans="1:15" ht="8.4" customHeight="1" x14ac:dyDescent="0.25"/>
    <row r="103" spans="1:15" x14ac:dyDescent="0.25">
      <c r="A103" s="6" t="s">
        <v>9</v>
      </c>
      <c r="C103" s="32">
        <v>1576672</v>
      </c>
      <c r="D103" s="32">
        <v>4141325</v>
      </c>
      <c r="E103" s="32">
        <v>2110904</v>
      </c>
      <c r="F103" s="32">
        <v>2092791</v>
      </c>
      <c r="G103" s="32">
        <v>2314763</v>
      </c>
      <c r="H103" s="32">
        <v>2097744</v>
      </c>
      <c r="I103" s="32">
        <v>2085314</v>
      </c>
      <c r="J103" s="32">
        <v>2297704</v>
      </c>
      <c r="K103" s="32">
        <v>2179336</v>
      </c>
      <c r="L103" s="32">
        <v>2203777</v>
      </c>
      <c r="M103" s="32">
        <v>2259000</v>
      </c>
      <c r="N103" s="32">
        <v>2259000</v>
      </c>
      <c r="O103" s="32">
        <v>2259000</v>
      </c>
    </row>
    <row r="104" spans="1:15" x14ac:dyDescent="0.25">
      <c r="A104" s="6" t="s">
        <v>10</v>
      </c>
      <c r="C104" s="33">
        <v>1529183</v>
      </c>
      <c r="D104" s="33">
        <v>-1663693</v>
      </c>
      <c r="E104" s="33">
        <v>2072939</v>
      </c>
      <c r="F104" s="33">
        <v>2110791</v>
      </c>
      <c r="G104" s="33">
        <v>2084529</v>
      </c>
      <c r="H104" s="33">
        <v>2140252</v>
      </c>
      <c r="I104" s="33">
        <v>2109161</v>
      </c>
      <c r="J104" s="33">
        <v>2125984</v>
      </c>
      <c r="K104" s="33">
        <v>2202981</v>
      </c>
      <c r="L104" s="33">
        <v>2274309</v>
      </c>
      <c r="M104" s="33">
        <v>2259000</v>
      </c>
      <c r="N104" s="33">
        <v>2259000</v>
      </c>
      <c r="O104" s="33">
        <v>2259000</v>
      </c>
    </row>
    <row r="105" spans="1:15" x14ac:dyDescent="0.25">
      <c r="A105" s="6" t="s">
        <v>11</v>
      </c>
      <c r="C105" s="33">
        <v>1601191</v>
      </c>
      <c r="D105" s="33">
        <v>2161248</v>
      </c>
      <c r="E105" s="33">
        <v>2099553</v>
      </c>
      <c r="F105" s="33">
        <v>1845582</v>
      </c>
      <c r="G105" s="33">
        <v>2086355</v>
      </c>
      <c r="H105" s="33">
        <v>2038266</v>
      </c>
      <c r="I105" s="33">
        <v>1959757</v>
      </c>
      <c r="J105" s="33">
        <v>2177489</v>
      </c>
      <c r="K105" s="33">
        <v>2231514</v>
      </c>
      <c r="L105" s="33">
        <v>2261250</v>
      </c>
      <c r="M105" s="33">
        <v>2259000</v>
      </c>
      <c r="N105" s="33">
        <v>2259000</v>
      </c>
      <c r="O105" s="33">
        <v>2259000</v>
      </c>
    </row>
    <row r="106" spans="1:15" x14ac:dyDescent="0.25">
      <c r="A106" s="6" t="s">
        <v>12</v>
      </c>
      <c r="C106" s="33">
        <v>1585315</v>
      </c>
      <c r="D106" s="33">
        <v>2079256</v>
      </c>
      <c r="E106" s="33">
        <v>2084756</v>
      </c>
      <c r="F106" s="33">
        <v>2311974</v>
      </c>
      <c r="G106" s="33">
        <v>2077005</v>
      </c>
      <c r="H106" s="33">
        <v>2105842</v>
      </c>
      <c r="I106" s="33">
        <v>2112828</v>
      </c>
      <c r="J106" s="33">
        <v>2049940</v>
      </c>
      <c r="K106" s="33">
        <v>2168464</v>
      </c>
      <c r="L106" s="123">
        <v>2233588</v>
      </c>
      <c r="M106" s="33">
        <v>2259000</v>
      </c>
      <c r="N106" s="33">
        <v>2259000</v>
      </c>
      <c r="O106" s="33">
        <v>2259000</v>
      </c>
    </row>
    <row r="107" spans="1:15" x14ac:dyDescent="0.25">
      <c r="A107" s="6" t="s">
        <v>13</v>
      </c>
      <c r="C107" s="33">
        <v>1849910</v>
      </c>
      <c r="D107" s="33">
        <v>2027599</v>
      </c>
      <c r="E107" s="33">
        <v>2126899</v>
      </c>
      <c r="F107" s="33">
        <v>2591336</v>
      </c>
      <c r="G107" s="33">
        <v>2080263</v>
      </c>
      <c r="H107" s="33">
        <v>2081162</v>
      </c>
      <c r="I107" s="33">
        <v>2262575</v>
      </c>
      <c r="J107" s="33">
        <v>2189427</v>
      </c>
      <c r="K107" s="33">
        <v>2247123</v>
      </c>
      <c r="L107" s="33">
        <v>2233000</v>
      </c>
      <c r="M107" s="33">
        <v>2259000</v>
      </c>
      <c r="N107" s="33">
        <v>2259000</v>
      </c>
      <c r="O107" s="33">
        <v>2259000</v>
      </c>
    </row>
    <row r="108" spans="1:15" x14ac:dyDescent="0.25">
      <c r="A108" s="6" t="s">
        <v>14</v>
      </c>
      <c r="C108" s="33">
        <v>1610439</v>
      </c>
      <c r="D108" s="33">
        <v>2284530</v>
      </c>
      <c r="E108" s="33">
        <v>2484047</v>
      </c>
      <c r="F108" s="33">
        <v>2043863</v>
      </c>
      <c r="G108" s="33">
        <v>2024598</v>
      </c>
      <c r="H108" s="33">
        <v>2062190</v>
      </c>
      <c r="I108" s="33">
        <v>2098232</v>
      </c>
      <c r="J108" s="33">
        <v>2123060</v>
      </c>
      <c r="K108" s="33">
        <v>2174525</v>
      </c>
      <c r="L108" s="33">
        <v>2233000</v>
      </c>
      <c r="M108" s="33">
        <v>2259000</v>
      </c>
      <c r="N108" s="33">
        <v>2259000</v>
      </c>
      <c r="O108" s="33">
        <v>2259000</v>
      </c>
    </row>
    <row r="109" spans="1:15" x14ac:dyDescent="0.25">
      <c r="A109" s="6" t="s">
        <v>15</v>
      </c>
      <c r="C109" s="33">
        <v>1617154</v>
      </c>
      <c r="D109" s="33">
        <v>2098613</v>
      </c>
      <c r="E109" s="33">
        <v>2100421</v>
      </c>
      <c r="F109" s="33">
        <v>2328193</v>
      </c>
      <c r="G109" s="33">
        <v>2175582</v>
      </c>
      <c r="H109" s="33">
        <v>2170455</v>
      </c>
      <c r="I109" s="33">
        <v>2148285</v>
      </c>
      <c r="J109" s="33">
        <v>2259110</v>
      </c>
      <c r="K109" s="33">
        <v>2208205</v>
      </c>
      <c r="L109" s="33">
        <v>2233000</v>
      </c>
      <c r="M109" s="33">
        <v>2259000</v>
      </c>
      <c r="N109" s="33">
        <v>2259000</v>
      </c>
      <c r="O109" s="33">
        <v>2259000</v>
      </c>
    </row>
    <row r="110" spans="1:15" x14ac:dyDescent="0.25">
      <c r="A110" s="6" t="s">
        <v>16</v>
      </c>
      <c r="C110" s="33">
        <v>1915949</v>
      </c>
      <c r="D110" s="33">
        <v>2057184</v>
      </c>
      <c r="E110" s="33">
        <v>2088081</v>
      </c>
      <c r="F110" s="33">
        <v>2056824.25</v>
      </c>
      <c r="G110" s="33">
        <v>2067383</v>
      </c>
      <c r="H110" s="33">
        <v>2085431</v>
      </c>
      <c r="I110" s="33">
        <v>2106048</v>
      </c>
      <c r="J110" s="33">
        <v>2275830</v>
      </c>
      <c r="K110" s="33">
        <v>2201522</v>
      </c>
      <c r="L110" s="33">
        <v>2233000</v>
      </c>
      <c r="M110" s="33">
        <v>2259000</v>
      </c>
      <c r="N110" s="33">
        <v>2259000</v>
      </c>
      <c r="O110" s="33">
        <v>2259000</v>
      </c>
    </row>
    <row r="111" spans="1:15" x14ac:dyDescent="0.25">
      <c r="A111" s="6" t="s">
        <v>17</v>
      </c>
      <c r="C111" s="33">
        <v>1735637</v>
      </c>
      <c r="D111" s="33">
        <v>2334478</v>
      </c>
      <c r="E111" s="33">
        <v>2477732</v>
      </c>
      <c r="F111" s="33">
        <v>1990977</v>
      </c>
      <c r="G111" s="33">
        <v>2004965</v>
      </c>
      <c r="H111" s="33">
        <v>2112998</v>
      </c>
      <c r="I111" s="33">
        <v>2503615</v>
      </c>
      <c r="J111" s="33">
        <v>1920820</v>
      </c>
      <c r="K111" s="33">
        <v>2134319</v>
      </c>
      <c r="L111" s="33">
        <v>2233000</v>
      </c>
      <c r="M111" s="33">
        <v>2259000</v>
      </c>
      <c r="N111" s="33">
        <v>2259000</v>
      </c>
      <c r="O111" s="33">
        <v>2259000</v>
      </c>
    </row>
    <row r="112" spans="1:15" x14ac:dyDescent="0.25">
      <c r="A112" s="6" t="s">
        <v>18</v>
      </c>
      <c r="C112" s="33">
        <v>2070817</v>
      </c>
      <c r="D112" s="33">
        <v>2150006</v>
      </c>
      <c r="E112" s="33">
        <v>2133302</v>
      </c>
      <c r="F112" s="33">
        <v>2108320</v>
      </c>
      <c r="G112" s="33">
        <v>2136628</v>
      </c>
      <c r="H112" s="33">
        <v>2166587</v>
      </c>
      <c r="I112" s="33">
        <v>2192061</v>
      </c>
      <c r="J112" s="33">
        <v>2486590</v>
      </c>
      <c r="K112" s="33">
        <v>1980130</v>
      </c>
      <c r="L112" s="33">
        <v>2233000</v>
      </c>
      <c r="M112" s="33">
        <v>2259000</v>
      </c>
      <c r="N112" s="33">
        <v>2259000</v>
      </c>
      <c r="O112" s="33">
        <v>2259000</v>
      </c>
    </row>
    <row r="113" spans="1:15" x14ac:dyDescent="0.25">
      <c r="A113" s="6" t="s">
        <v>19</v>
      </c>
      <c r="C113" s="33">
        <v>2037990</v>
      </c>
      <c r="D113" s="33">
        <v>2073898</v>
      </c>
      <c r="E113" s="33">
        <v>2097510</v>
      </c>
      <c r="F113" s="33">
        <v>2074183</v>
      </c>
      <c r="G113" s="33">
        <v>1843752</v>
      </c>
      <c r="H113" s="33">
        <v>2061693</v>
      </c>
      <c r="I113" s="33">
        <v>2104504</v>
      </c>
      <c r="J113" s="33">
        <v>2143721</v>
      </c>
      <c r="K113" s="33">
        <v>2526557</v>
      </c>
      <c r="L113" s="33">
        <v>2233000</v>
      </c>
      <c r="M113" s="33">
        <v>2259000</v>
      </c>
      <c r="N113" s="33">
        <v>2259000</v>
      </c>
      <c r="O113" s="33">
        <v>2259000</v>
      </c>
    </row>
    <row r="114" spans="1:15" x14ac:dyDescent="0.25">
      <c r="A114" s="6" t="s">
        <v>20</v>
      </c>
      <c r="C114" s="33">
        <v>2027729</v>
      </c>
      <c r="D114" s="33">
        <v>2105564</v>
      </c>
      <c r="E114" s="33">
        <v>2455957</v>
      </c>
      <c r="F114" s="33">
        <v>2044233</v>
      </c>
      <c r="G114" s="33">
        <v>2262308</v>
      </c>
      <c r="H114" s="33">
        <v>2125931</v>
      </c>
      <c r="I114" s="33">
        <v>2177452</v>
      </c>
      <c r="J114" s="33">
        <v>2206819</v>
      </c>
      <c r="K114" s="33">
        <v>2270317</v>
      </c>
      <c r="L114" s="33">
        <v>2233000</v>
      </c>
      <c r="M114" s="33">
        <v>2259000</v>
      </c>
      <c r="N114" s="33">
        <v>2259000</v>
      </c>
      <c r="O114" s="33">
        <v>2259000</v>
      </c>
    </row>
    <row r="115" spans="1:15" ht="8.4" customHeight="1" x14ac:dyDescent="0.25"/>
    <row r="116" spans="1:15" x14ac:dyDescent="0.25">
      <c r="A116" s="6" t="s">
        <v>21</v>
      </c>
      <c r="C116" s="31">
        <f t="shared" ref="C116:G116" si="10">SUM(C103:C115)</f>
        <v>21157986</v>
      </c>
      <c r="D116" s="31">
        <f t="shared" si="10"/>
        <v>23850008</v>
      </c>
      <c r="E116" s="31">
        <f t="shared" si="10"/>
        <v>26332101</v>
      </c>
      <c r="F116" s="31">
        <f t="shared" si="10"/>
        <v>25599067.25</v>
      </c>
      <c r="G116" s="31">
        <f t="shared" si="10"/>
        <v>25158131</v>
      </c>
      <c r="H116" s="31">
        <f t="shared" ref="H116:M116" si="11">SUM(H103:H114)</f>
        <v>25248551</v>
      </c>
      <c r="I116" s="31">
        <f t="shared" si="11"/>
        <v>25859832</v>
      </c>
      <c r="J116" s="31">
        <f t="shared" si="11"/>
        <v>26256494</v>
      </c>
      <c r="K116" s="31">
        <f t="shared" si="11"/>
        <v>26524993</v>
      </c>
      <c r="L116" s="31">
        <f t="shared" si="11"/>
        <v>26836924</v>
      </c>
      <c r="M116" s="31">
        <f t="shared" si="11"/>
        <v>27108000</v>
      </c>
      <c r="N116" s="31">
        <f>SUM(N103:N114)</f>
        <v>27108000</v>
      </c>
      <c r="O116" s="31">
        <f>SUM(O103:O114)</f>
        <v>27108000</v>
      </c>
    </row>
    <row r="117" spans="1:15" x14ac:dyDescent="0.25">
      <c r="A117" s="39"/>
      <c r="C117" s="31"/>
      <c r="D117" s="31"/>
      <c r="E117" s="31"/>
      <c r="F117" s="31"/>
      <c r="G117" s="31"/>
      <c r="H117" s="31"/>
      <c r="I117" s="31"/>
      <c r="J117" s="31"/>
      <c r="K117" s="31"/>
      <c r="L117" s="31"/>
      <c r="M117" s="31"/>
      <c r="N117" s="31"/>
      <c r="O117" s="31"/>
    </row>
    <row r="118" spans="1:15" ht="14.4" x14ac:dyDescent="0.3">
      <c r="A118" s="135" t="s">
        <v>48</v>
      </c>
      <c r="B118" s="135"/>
      <c r="C118" s="135"/>
      <c r="D118" s="135"/>
      <c r="E118" s="135"/>
      <c r="F118" s="135"/>
      <c r="G118" s="135"/>
      <c r="H118" s="147"/>
      <c r="I118" s="147"/>
      <c r="J118" s="146"/>
      <c r="K118" s="146"/>
      <c r="L118" s="138"/>
      <c r="M118" s="138"/>
      <c r="N118" s="138"/>
      <c r="O118" s="138"/>
    </row>
    <row r="119" spans="1:15" ht="14.4" x14ac:dyDescent="0.3">
      <c r="A119" s="135" t="s">
        <v>49</v>
      </c>
      <c r="B119" s="135"/>
      <c r="C119" s="135"/>
      <c r="D119" s="135"/>
      <c r="E119" s="135"/>
      <c r="F119" s="135"/>
      <c r="G119" s="135"/>
      <c r="H119" s="146"/>
      <c r="I119" s="146"/>
      <c r="J119" s="146"/>
      <c r="K119" s="146"/>
      <c r="L119" s="138"/>
      <c r="M119" s="138"/>
      <c r="N119" s="138"/>
      <c r="O119" s="138"/>
    </row>
    <row r="120" spans="1:15" ht="8.4" customHeight="1" x14ac:dyDescent="0.25">
      <c r="F120" s="33"/>
    </row>
    <row r="121" spans="1:15" x14ac:dyDescent="0.25">
      <c r="A121" s="6" t="s">
        <v>9</v>
      </c>
      <c r="C121" s="32">
        <v>37382.22</v>
      </c>
      <c r="D121" s="32">
        <v>35355</v>
      </c>
      <c r="E121" s="32">
        <v>36340</v>
      </c>
      <c r="F121" s="32">
        <v>35885</v>
      </c>
      <c r="G121" s="32">
        <v>33614</v>
      </c>
      <c r="H121" s="32">
        <v>34100</v>
      </c>
      <c r="I121" s="32">
        <v>34385</v>
      </c>
      <c r="J121" s="32">
        <v>31985</v>
      </c>
      <c r="K121" s="32">
        <v>45875</v>
      </c>
      <c r="L121" s="32">
        <v>50675</v>
      </c>
      <c r="M121" s="32">
        <v>37000</v>
      </c>
      <c r="N121" s="32">
        <v>37000</v>
      </c>
      <c r="O121" s="32">
        <v>37000</v>
      </c>
    </row>
    <row r="122" spans="1:15" x14ac:dyDescent="0.25">
      <c r="A122" s="6" t="s">
        <v>10</v>
      </c>
      <c r="C122" s="33">
        <v>38699.550000000003</v>
      </c>
      <c r="D122" s="33">
        <v>37699</v>
      </c>
      <c r="E122" s="33">
        <v>36068</v>
      </c>
      <c r="F122" s="33">
        <v>35816</v>
      </c>
      <c r="G122" s="33">
        <v>31505</v>
      </c>
      <c r="H122" s="33">
        <v>30335</v>
      </c>
      <c r="I122" s="33">
        <v>31900</v>
      </c>
      <c r="J122" s="33">
        <v>40785</v>
      </c>
      <c r="K122" s="33">
        <v>45715</v>
      </c>
      <c r="L122" s="33">
        <v>49420</v>
      </c>
      <c r="M122" s="33">
        <v>36000</v>
      </c>
      <c r="N122" s="33">
        <v>36000</v>
      </c>
      <c r="O122" s="33">
        <v>36000</v>
      </c>
    </row>
    <row r="123" spans="1:15" x14ac:dyDescent="0.25">
      <c r="A123" s="6" t="s">
        <v>11</v>
      </c>
      <c r="C123" s="33">
        <v>36726.31</v>
      </c>
      <c r="D123" s="33">
        <v>33808</v>
      </c>
      <c r="E123" s="33">
        <v>32832</v>
      </c>
      <c r="F123" s="33">
        <v>33468</v>
      </c>
      <c r="G123" s="33">
        <v>30290</v>
      </c>
      <c r="H123" s="33">
        <v>42378</v>
      </c>
      <c r="I123" s="33">
        <v>38620</v>
      </c>
      <c r="J123" s="33">
        <v>31790</v>
      </c>
      <c r="K123" s="33">
        <v>40130</v>
      </c>
      <c r="L123" s="33">
        <v>46160</v>
      </c>
      <c r="M123" s="33">
        <v>36000</v>
      </c>
      <c r="N123" s="33">
        <v>36000</v>
      </c>
      <c r="O123" s="33">
        <v>36000</v>
      </c>
    </row>
    <row r="124" spans="1:15" x14ac:dyDescent="0.25">
      <c r="A124" s="6" t="s">
        <v>12</v>
      </c>
      <c r="C124" s="33">
        <v>37421.599999999999</v>
      </c>
      <c r="D124" s="33">
        <v>35898</v>
      </c>
      <c r="E124" s="33">
        <v>35930</v>
      </c>
      <c r="F124" s="33">
        <v>35456</v>
      </c>
      <c r="G124" s="33">
        <v>34560</v>
      </c>
      <c r="H124" s="33">
        <v>31215</v>
      </c>
      <c r="I124" s="33">
        <v>36315</v>
      </c>
      <c r="J124" s="33">
        <v>35815</v>
      </c>
      <c r="K124" s="33">
        <v>46425</v>
      </c>
      <c r="L124" s="123">
        <v>45605</v>
      </c>
      <c r="M124" s="33">
        <v>37000</v>
      </c>
      <c r="N124" s="33">
        <v>37000</v>
      </c>
      <c r="O124" s="33">
        <v>37000</v>
      </c>
    </row>
    <row r="125" spans="1:15" x14ac:dyDescent="0.25">
      <c r="A125" s="6" t="s">
        <v>13</v>
      </c>
      <c r="C125" s="33">
        <v>34206.910000000003</v>
      </c>
      <c r="D125" s="33">
        <v>34959</v>
      </c>
      <c r="E125" s="33">
        <v>30004</v>
      </c>
      <c r="F125" s="33">
        <v>31012</v>
      </c>
      <c r="G125" s="33">
        <v>24860</v>
      </c>
      <c r="H125" s="33">
        <v>28210</v>
      </c>
      <c r="I125" s="33">
        <v>31105</v>
      </c>
      <c r="J125" s="33">
        <v>36070</v>
      </c>
      <c r="K125" s="33">
        <v>38395</v>
      </c>
      <c r="L125" s="33">
        <v>32000</v>
      </c>
      <c r="M125" s="33">
        <v>32000</v>
      </c>
      <c r="N125" s="33">
        <v>32000</v>
      </c>
      <c r="O125" s="33">
        <v>32000</v>
      </c>
    </row>
    <row r="126" spans="1:15" x14ac:dyDescent="0.25">
      <c r="A126" s="6" t="s">
        <v>14</v>
      </c>
      <c r="C126" s="33">
        <v>31751.35</v>
      </c>
      <c r="D126" s="33">
        <v>30351</v>
      </c>
      <c r="E126" s="33">
        <v>26805</v>
      </c>
      <c r="F126" s="33">
        <v>37893</v>
      </c>
      <c r="G126" s="33">
        <v>29260</v>
      </c>
      <c r="H126" s="33">
        <v>27695</v>
      </c>
      <c r="I126" s="33">
        <v>37790</v>
      </c>
      <c r="J126" s="33">
        <v>34845</v>
      </c>
      <c r="K126" s="33">
        <v>38905</v>
      </c>
      <c r="L126" s="33">
        <v>33000</v>
      </c>
      <c r="M126" s="33">
        <v>33000</v>
      </c>
      <c r="N126" s="33">
        <v>33000</v>
      </c>
      <c r="O126" s="33">
        <v>33000</v>
      </c>
    </row>
    <row r="127" spans="1:15" x14ac:dyDescent="0.25">
      <c r="A127" s="6" t="s">
        <v>15</v>
      </c>
      <c r="C127" s="33">
        <v>42136</v>
      </c>
      <c r="D127" s="33">
        <v>36965</v>
      </c>
      <c r="E127" s="33">
        <v>40055</v>
      </c>
      <c r="F127" s="33">
        <v>43218</v>
      </c>
      <c r="G127" s="33">
        <v>35115</v>
      </c>
      <c r="H127" s="33">
        <v>25800</v>
      </c>
      <c r="I127" s="33">
        <v>45660</v>
      </c>
      <c r="J127" s="33">
        <v>50690</v>
      </c>
      <c r="K127" s="33">
        <v>55275</v>
      </c>
      <c r="L127" s="33">
        <v>41000</v>
      </c>
      <c r="M127" s="33">
        <v>41000</v>
      </c>
      <c r="N127" s="33">
        <v>41000</v>
      </c>
      <c r="O127" s="33">
        <v>41000</v>
      </c>
    </row>
    <row r="128" spans="1:15" x14ac:dyDescent="0.25">
      <c r="A128" s="6" t="s">
        <v>16</v>
      </c>
      <c r="C128" s="33">
        <v>41932.239999999998</v>
      </c>
      <c r="D128" s="33">
        <v>46143</v>
      </c>
      <c r="E128" s="33">
        <v>39722</v>
      </c>
      <c r="F128" s="33">
        <v>37049</v>
      </c>
      <c r="G128" s="33">
        <v>32535</v>
      </c>
      <c r="H128" s="33">
        <v>35375</v>
      </c>
      <c r="I128" s="33">
        <v>40680</v>
      </c>
      <c r="J128" s="33">
        <v>44708</v>
      </c>
      <c r="K128" s="33">
        <v>46050</v>
      </c>
      <c r="L128" s="33">
        <v>40000</v>
      </c>
      <c r="M128" s="33">
        <v>40000</v>
      </c>
      <c r="N128" s="33">
        <v>40000</v>
      </c>
      <c r="O128" s="33">
        <v>40000</v>
      </c>
    </row>
    <row r="129" spans="1:15" x14ac:dyDescent="0.25">
      <c r="A129" s="6" t="s">
        <v>17</v>
      </c>
      <c r="C129" s="33">
        <v>49873.27</v>
      </c>
      <c r="D129" s="33">
        <v>45739</v>
      </c>
      <c r="E129" s="33">
        <v>41641</v>
      </c>
      <c r="F129" s="33">
        <v>36466</v>
      </c>
      <c r="G129" s="33">
        <v>43975</v>
      </c>
      <c r="H129" s="33">
        <v>66000</v>
      </c>
      <c r="I129" s="33">
        <v>49385</v>
      </c>
      <c r="J129" s="33">
        <v>51290</v>
      </c>
      <c r="K129" s="33">
        <v>52430</v>
      </c>
      <c r="L129" s="33">
        <v>49000</v>
      </c>
      <c r="M129" s="33">
        <v>49000</v>
      </c>
      <c r="N129" s="33">
        <v>49000</v>
      </c>
      <c r="O129" s="33">
        <v>49000</v>
      </c>
    </row>
    <row r="130" spans="1:15" x14ac:dyDescent="0.25">
      <c r="A130" s="6" t="s">
        <v>18</v>
      </c>
      <c r="C130" s="33">
        <v>43196</v>
      </c>
      <c r="D130" s="33">
        <v>39569</v>
      </c>
      <c r="E130" s="33">
        <v>41006</v>
      </c>
      <c r="F130" s="33">
        <v>37455</v>
      </c>
      <c r="G130" s="33">
        <v>35645</v>
      </c>
      <c r="H130" s="33">
        <v>36610</v>
      </c>
      <c r="I130" s="33">
        <v>44200</v>
      </c>
      <c r="J130" s="33">
        <v>49825</v>
      </c>
      <c r="K130" s="33">
        <v>51510</v>
      </c>
      <c r="L130" s="33">
        <v>42000</v>
      </c>
      <c r="M130" s="33">
        <v>42000</v>
      </c>
      <c r="N130" s="33">
        <v>42000</v>
      </c>
      <c r="O130" s="33">
        <v>42000</v>
      </c>
    </row>
    <row r="131" spans="1:15" x14ac:dyDescent="0.25">
      <c r="A131" s="6" t="s">
        <v>19</v>
      </c>
      <c r="C131" s="33">
        <v>41118.36</v>
      </c>
      <c r="D131" s="33">
        <v>37780</v>
      </c>
      <c r="E131" s="33">
        <v>38871</v>
      </c>
      <c r="F131" s="33">
        <v>33904</v>
      </c>
      <c r="G131" s="33">
        <v>32970</v>
      </c>
      <c r="H131" s="33">
        <v>31994</v>
      </c>
      <c r="I131" s="33">
        <v>38909</v>
      </c>
      <c r="J131" s="33">
        <v>47660</v>
      </c>
      <c r="K131" s="33">
        <v>46625</v>
      </c>
      <c r="L131" s="33">
        <v>39000</v>
      </c>
      <c r="M131" s="33">
        <v>39000</v>
      </c>
      <c r="N131" s="33">
        <v>39000</v>
      </c>
      <c r="O131" s="33">
        <v>39000</v>
      </c>
    </row>
    <row r="132" spans="1:15" x14ac:dyDescent="0.25">
      <c r="A132" s="6" t="s">
        <v>20</v>
      </c>
      <c r="C132" s="33">
        <v>38698.76</v>
      </c>
      <c r="D132" s="33">
        <v>43236</v>
      </c>
      <c r="E132" s="33">
        <v>34613</v>
      </c>
      <c r="F132" s="33">
        <v>33040</v>
      </c>
      <c r="G132" s="33">
        <v>34515</v>
      </c>
      <c r="H132" s="33">
        <v>29225</v>
      </c>
      <c r="I132" s="33">
        <v>46265</v>
      </c>
      <c r="J132" s="33">
        <v>40040</v>
      </c>
      <c r="K132" s="33">
        <v>42005</v>
      </c>
      <c r="L132" s="33">
        <v>38000</v>
      </c>
      <c r="M132" s="33">
        <v>38000</v>
      </c>
      <c r="N132" s="33">
        <v>38000</v>
      </c>
      <c r="O132" s="33">
        <v>38000</v>
      </c>
    </row>
    <row r="133" spans="1:15" ht="8.4" customHeight="1" x14ac:dyDescent="0.25">
      <c r="D133" s="33"/>
      <c r="F133" s="33"/>
    </row>
    <row r="134" spans="1:15" x14ac:dyDescent="0.25">
      <c r="A134" s="6" t="s">
        <v>21</v>
      </c>
      <c r="C134" s="33">
        <f t="shared" ref="C134:G134" si="12">SUM(C121:C132)</f>
        <v>473142.57</v>
      </c>
      <c r="D134" s="33">
        <f t="shared" si="12"/>
        <v>457502</v>
      </c>
      <c r="E134" s="33">
        <f t="shared" si="12"/>
        <v>433887</v>
      </c>
      <c r="F134" s="33">
        <f t="shared" si="12"/>
        <v>430662</v>
      </c>
      <c r="G134" s="33">
        <f t="shared" si="12"/>
        <v>398844</v>
      </c>
      <c r="H134" s="33">
        <f t="shared" ref="H134:M134" si="13">SUM(H121:H132)</f>
        <v>418937</v>
      </c>
      <c r="I134" s="33">
        <f t="shared" si="13"/>
        <v>475214</v>
      </c>
      <c r="J134" s="33">
        <f t="shared" si="13"/>
        <v>495503</v>
      </c>
      <c r="K134" s="33">
        <f t="shared" si="13"/>
        <v>549340</v>
      </c>
      <c r="L134" s="33">
        <f t="shared" si="13"/>
        <v>505860</v>
      </c>
      <c r="M134" s="33">
        <f t="shared" si="13"/>
        <v>460000</v>
      </c>
      <c r="N134" s="33">
        <f>SUM(N121:N132)</f>
        <v>460000</v>
      </c>
      <c r="O134" s="33">
        <f>SUM(O121:O132)</f>
        <v>460000</v>
      </c>
    </row>
    <row r="135" spans="1:15" ht="13.65" customHeight="1" x14ac:dyDescent="0.25">
      <c r="A135" s="7"/>
      <c r="E135" s="31"/>
      <c r="F135" s="31"/>
      <c r="G135" s="9"/>
    </row>
    <row r="136" spans="1:15" ht="14.4" x14ac:dyDescent="0.3">
      <c r="A136" s="135" t="s">
        <v>50</v>
      </c>
      <c r="B136" s="135"/>
      <c r="C136" s="135"/>
      <c r="D136" s="135"/>
      <c r="E136" s="135"/>
      <c r="F136" s="135"/>
      <c r="G136" s="135"/>
      <c r="H136" s="146"/>
      <c r="I136" s="146"/>
      <c r="J136" s="146"/>
      <c r="K136" s="146"/>
      <c r="L136" s="138"/>
      <c r="M136" s="138"/>
      <c r="N136" s="138"/>
      <c r="O136" s="138"/>
    </row>
    <row r="137" spans="1:15" ht="14.4" x14ac:dyDescent="0.3">
      <c r="A137" s="135" t="s">
        <v>257</v>
      </c>
      <c r="B137" s="135"/>
      <c r="C137" s="135"/>
      <c r="D137" s="135"/>
      <c r="E137" s="135"/>
      <c r="F137" s="135"/>
      <c r="G137" s="135"/>
      <c r="H137" s="146"/>
      <c r="I137" s="146"/>
      <c r="J137" s="146"/>
      <c r="K137" s="146"/>
      <c r="L137" s="138"/>
      <c r="M137" s="138"/>
      <c r="N137" s="138"/>
      <c r="O137" s="138"/>
    </row>
    <row r="138" spans="1:15" ht="8.4" customHeight="1" x14ac:dyDescent="0.25"/>
    <row r="139" spans="1:15" x14ac:dyDescent="0.25">
      <c r="A139" s="6" t="s">
        <v>9</v>
      </c>
      <c r="C139" s="32">
        <v>426458.17</v>
      </c>
      <c r="D139" s="32">
        <v>450557</v>
      </c>
      <c r="E139" s="32">
        <v>456990</v>
      </c>
      <c r="F139" s="32">
        <v>483260</v>
      </c>
      <c r="G139" s="32">
        <v>681518</v>
      </c>
      <c r="H139" s="32">
        <v>730167</v>
      </c>
      <c r="I139" s="32">
        <v>614495.68000000005</v>
      </c>
      <c r="J139" s="32">
        <v>582582</v>
      </c>
      <c r="K139" s="32">
        <v>480869</v>
      </c>
      <c r="L139" s="32">
        <v>520538</v>
      </c>
      <c r="M139" s="32">
        <v>520108</v>
      </c>
      <c r="N139" s="32">
        <v>540912</v>
      </c>
      <c r="O139" s="32">
        <v>562549</v>
      </c>
    </row>
    <row r="140" spans="1:15" x14ac:dyDescent="0.25">
      <c r="A140" s="6" t="s">
        <v>10</v>
      </c>
      <c r="C140" s="33">
        <v>423301.31000000006</v>
      </c>
      <c r="D140" s="33">
        <v>433103</v>
      </c>
      <c r="E140" s="33">
        <v>480259</v>
      </c>
      <c r="F140" s="33">
        <v>495748</v>
      </c>
      <c r="G140" s="33">
        <v>569591</v>
      </c>
      <c r="H140" s="33">
        <v>637319</v>
      </c>
      <c r="I140" s="33">
        <v>569996</v>
      </c>
      <c r="J140" s="33">
        <v>664581</v>
      </c>
      <c r="K140" s="33">
        <v>554474</v>
      </c>
      <c r="L140" s="33">
        <v>497684</v>
      </c>
      <c r="M140" s="33">
        <v>599719</v>
      </c>
      <c r="N140" s="33">
        <v>623708</v>
      </c>
      <c r="O140" s="33">
        <v>648656</v>
      </c>
    </row>
    <row r="141" spans="1:15" x14ac:dyDescent="0.25">
      <c r="A141" s="6" t="s">
        <v>11</v>
      </c>
      <c r="C141" s="33">
        <v>422089.11</v>
      </c>
      <c r="D141" s="33">
        <v>416563</v>
      </c>
      <c r="E141" s="33">
        <v>409349</v>
      </c>
      <c r="F141" s="33">
        <v>433549</v>
      </c>
      <c r="G141" s="33">
        <v>593825</v>
      </c>
      <c r="H141" s="33">
        <v>688582</v>
      </c>
      <c r="I141" s="33">
        <v>666894</v>
      </c>
      <c r="J141" s="33">
        <v>643623</v>
      </c>
      <c r="K141" s="33">
        <v>479862</v>
      </c>
      <c r="L141" s="33">
        <v>446233</v>
      </c>
      <c r="M141" s="33">
        <v>519019</v>
      </c>
      <c r="N141" s="33">
        <v>539779</v>
      </c>
      <c r="O141" s="33">
        <v>561371</v>
      </c>
    </row>
    <row r="142" spans="1:15" x14ac:dyDescent="0.25">
      <c r="A142" s="6" t="s">
        <v>12</v>
      </c>
      <c r="C142" s="33">
        <v>406774.24</v>
      </c>
      <c r="D142" s="33">
        <v>413554</v>
      </c>
      <c r="E142" s="33">
        <v>443268</v>
      </c>
      <c r="F142" s="33">
        <v>566079</v>
      </c>
      <c r="G142" s="33">
        <v>669666</v>
      </c>
      <c r="H142" s="33">
        <v>674889</v>
      </c>
      <c r="I142" s="33">
        <v>628074</v>
      </c>
      <c r="J142" s="33">
        <v>673150</v>
      </c>
      <c r="K142" s="33">
        <v>501422</v>
      </c>
      <c r="L142" s="123">
        <v>487549</v>
      </c>
      <c r="M142" s="33">
        <v>542338</v>
      </c>
      <c r="N142" s="33">
        <v>564032</v>
      </c>
      <c r="O142" s="33">
        <v>586593</v>
      </c>
    </row>
    <row r="143" spans="1:15" x14ac:dyDescent="0.25">
      <c r="A143" s="6" t="s">
        <v>13</v>
      </c>
      <c r="C143" s="33">
        <v>384855.02</v>
      </c>
      <c r="D143" s="33">
        <v>431078</v>
      </c>
      <c r="E143" s="33">
        <v>411078</v>
      </c>
      <c r="F143" s="33">
        <v>584122</v>
      </c>
      <c r="G143" s="33">
        <v>516893</v>
      </c>
      <c r="H143" s="33">
        <v>545509</v>
      </c>
      <c r="I143" s="33">
        <v>559115</v>
      </c>
      <c r="J143" s="33">
        <v>669571</v>
      </c>
      <c r="K143" s="33">
        <v>416522</v>
      </c>
      <c r="L143" s="33">
        <v>433183</v>
      </c>
      <c r="M143" s="33">
        <v>450510</v>
      </c>
      <c r="N143" s="33">
        <v>468531</v>
      </c>
      <c r="O143" s="33">
        <v>487272</v>
      </c>
    </row>
    <row r="144" spans="1:15" x14ac:dyDescent="0.25">
      <c r="A144" s="6" t="s">
        <v>14</v>
      </c>
      <c r="C144" s="33">
        <v>480321.53</v>
      </c>
      <c r="D144" s="33">
        <v>481636</v>
      </c>
      <c r="E144" s="33">
        <v>487902</v>
      </c>
      <c r="F144" s="33">
        <v>701621</v>
      </c>
      <c r="G144" s="33">
        <v>728995</v>
      </c>
      <c r="H144" s="33">
        <v>773220</v>
      </c>
      <c r="I144" s="33">
        <v>748415</v>
      </c>
      <c r="J144" s="33">
        <v>591622</v>
      </c>
      <c r="K144" s="33">
        <v>419437</v>
      </c>
      <c r="L144" s="33">
        <v>436214</v>
      </c>
      <c r="M144" s="33">
        <v>453663</v>
      </c>
      <c r="N144" s="33">
        <v>471810</v>
      </c>
      <c r="O144" s="33">
        <v>490682</v>
      </c>
    </row>
    <row r="145" spans="1:15" x14ac:dyDescent="0.25">
      <c r="A145" s="6" t="s">
        <v>15</v>
      </c>
      <c r="C145" s="33">
        <v>545605.84</v>
      </c>
      <c r="D145" s="33">
        <v>505972</v>
      </c>
      <c r="E145" s="33">
        <v>573268</v>
      </c>
      <c r="F145" s="33">
        <v>826081</v>
      </c>
      <c r="G145" s="33">
        <v>842827</v>
      </c>
      <c r="H145" s="33">
        <v>803931</v>
      </c>
      <c r="I145" s="33">
        <v>741403</v>
      </c>
      <c r="J145" s="33">
        <v>640632</v>
      </c>
      <c r="K145" s="33">
        <v>603128</v>
      </c>
      <c r="L145" s="33">
        <v>627253</v>
      </c>
      <c r="M145" s="33">
        <v>652343</v>
      </c>
      <c r="N145" s="33">
        <v>678437</v>
      </c>
      <c r="O145" s="33">
        <v>705574</v>
      </c>
    </row>
    <row r="146" spans="1:15" x14ac:dyDescent="0.25">
      <c r="A146" s="6" t="s">
        <v>16</v>
      </c>
      <c r="C146" s="33">
        <v>459684.04</v>
      </c>
      <c r="D146" s="33">
        <v>586096</v>
      </c>
      <c r="E146" s="33">
        <v>524137</v>
      </c>
      <c r="F146" s="33">
        <v>680420</v>
      </c>
      <c r="G146" s="33">
        <v>602358</v>
      </c>
      <c r="H146" s="33">
        <v>684673</v>
      </c>
      <c r="I146" s="33">
        <v>736325</v>
      </c>
      <c r="J146" s="33">
        <v>519376</v>
      </c>
      <c r="K146" s="33">
        <v>489567</v>
      </c>
      <c r="L146" s="33">
        <v>509150</v>
      </c>
      <c r="M146" s="33">
        <v>529516</v>
      </c>
      <c r="N146" s="33">
        <v>550696</v>
      </c>
      <c r="O146" s="33">
        <v>572724</v>
      </c>
    </row>
    <row r="147" spans="1:15" x14ac:dyDescent="0.25">
      <c r="A147" s="6" t="s">
        <v>17</v>
      </c>
      <c r="C147" s="33">
        <v>582673.54</v>
      </c>
      <c r="D147" s="33">
        <v>576547</v>
      </c>
      <c r="E147" s="33">
        <v>566927</v>
      </c>
      <c r="F147" s="33">
        <v>723269</v>
      </c>
      <c r="G147" s="33">
        <v>872093</v>
      </c>
      <c r="H147" s="33">
        <v>1032914</v>
      </c>
      <c r="I147" s="33">
        <v>869769</v>
      </c>
      <c r="J147" s="33">
        <v>597881</v>
      </c>
      <c r="K147" s="33">
        <v>528151</v>
      </c>
      <c r="L147" s="33">
        <v>549277</v>
      </c>
      <c r="M147" s="33">
        <v>571248</v>
      </c>
      <c r="N147" s="33">
        <v>594098</v>
      </c>
      <c r="O147" s="33">
        <v>617862</v>
      </c>
    </row>
    <row r="148" spans="1:15" x14ac:dyDescent="0.25">
      <c r="A148" s="6" t="s">
        <v>18</v>
      </c>
      <c r="C148" s="33">
        <v>453871.26</v>
      </c>
      <c r="D148" s="33">
        <v>443545</v>
      </c>
      <c r="E148" s="33">
        <v>516747</v>
      </c>
      <c r="F148" s="33">
        <v>643601</v>
      </c>
      <c r="G148" s="33">
        <v>789843</v>
      </c>
      <c r="H148" s="33">
        <v>750182</v>
      </c>
      <c r="I148" s="33">
        <v>772838</v>
      </c>
      <c r="J148" s="33">
        <v>542197</v>
      </c>
      <c r="K148" s="33">
        <v>512028</v>
      </c>
      <c r="L148" s="33">
        <v>532509</v>
      </c>
      <c r="M148" s="33">
        <v>553809</v>
      </c>
      <c r="N148" s="33">
        <v>575962</v>
      </c>
      <c r="O148" s="33">
        <v>599000</v>
      </c>
    </row>
    <row r="149" spans="1:15" x14ac:dyDescent="0.25">
      <c r="A149" s="6" t="s">
        <v>19</v>
      </c>
      <c r="C149" s="33">
        <v>448714.86</v>
      </c>
      <c r="D149" s="33">
        <v>446406</v>
      </c>
      <c r="E149" s="33">
        <v>532747</v>
      </c>
      <c r="F149" s="33">
        <v>637744</v>
      </c>
      <c r="G149" s="33">
        <v>694760</v>
      </c>
      <c r="H149" s="33">
        <v>735500</v>
      </c>
      <c r="I149" s="33">
        <v>751921</v>
      </c>
      <c r="J149" s="33">
        <v>429368</v>
      </c>
      <c r="K149" s="33">
        <v>484607</v>
      </c>
      <c r="L149" s="33">
        <v>503991</v>
      </c>
      <c r="M149" s="33">
        <v>524151</v>
      </c>
      <c r="N149" s="33">
        <v>545117</v>
      </c>
      <c r="O149" s="33">
        <v>566922</v>
      </c>
    </row>
    <row r="150" spans="1:15" x14ac:dyDescent="0.25">
      <c r="A150" s="6" t="s">
        <v>20</v>
      </c>
      <c r="C150" s="33">
        <v>493520.33</v>
      </c>
      <c r="D150" s="33">
        <v>579534</v>
      </c>
      <c r="E150" s="33">
        <v>494095</v>
      </c>
      <c r="F150" s="33">
        <v>597319</v>
      </c>
      <c r="G150" s="33">
        <v>695135</v>
      </c>
      <c r="H150" s="33">
        <v>408265</v>
      </c>
      <c r="I150" s="33">
        <v>843266</v>
      </c>
      <c r="J150" s="33">
        <v>421028</v>
      </c>
      <c r="K150" s="33">
        <v>428048</v>
      </c>
      <c r="L150" s="33">
        <v>445170</v>
      </c>
      <c r="M150" s="33">
        <v>473599</v>
      </c>
      <c r="N150" s="33">
        <v>492543</v>
      </c>
      <c r="O150" s="33">
        <v>512245</v>
      </c>
    </row>
    <row r="151" spans="1:15" ht="8.4" customHeight="1" x14ac:dyDescent="0.25"/>
    <row r="152" spans="1:15" x14ac:dyDescent="0.25">
      <c r="A152" s="6" t="s">
        <v>21</v>
      </c>
      <c r="C152" s="31">
        <f t="shared" ref="C152:G152" si="14">SUM(C139:C150)</f>
        <v>5527869.25</v>
      </c>
      <c r="D152" s="31">
        <f t="shared" si="14"/>
        <v>5764591</v>
      </c>
      <c r="E152" s="31">
        <f t="shared" si="14"/>
        <v>5896767</v>
      </c>
      <c r="F152" s="31">
        <f t="shared" si="14"/>
        <v>7372813</v>
      </c>
      <c r="G152" s="31">
        <f t="shared" si="14"/>
        <v>8257504</v>
      </c>
      <c r="H152" s="31">
        <f t="shared" ref="H152:M152" si="15">SUM(H139:H150)</f>
        <v>8465151</v>
      </c>
      <c r="I152" s="31">
        <f t="shared" si="15"/>
        <v>8502511.6799999997</v>
      </c>
      <c r="J152" s="31">
        <f t="shared" si="15"/>
        <v>6975611</v>
      </c>
      <c r="K152" s="31">
        <f t="shared" si="15"/>
        <v>5898115</v>
      </c>
      <c r="L152" s="31">
        <f t="shared" si="15"/>
        <v>5988751</v>
      </c>
      <c r="M152" s="31">
        <f t="shared" si="15"/>
        <v>6390023</v>
      </c>
      <c r="N152" s="31">
        <f>SUM(N139:N150)</f>
        <v>6645625</v>
      </c>
      <c r="O152" s="31">
        <f>SUM(O139:O150)</f>
        <v>6911450</v>
      </c>
    </row>
    <row r="153" spans="1:15" x14ac:dyDescent="0.25">
      <c r="A153" s="7" t="s">
        <v>231</v>
      </c>
      <c r="B153" s="7"/>
      <c r="C153" s="98"/>
      <c r="D153" s="98"/>
      <c r="E153" s="98"/>
      <c r="F153" s="98"/>
      <c r="G153" s="98"/>
      <c r="H153" s="98"/>
      <c r="I153" s="98"/>
      <c r="J153" s="31"/>
      <c r="K153" s="31"/>
      <c r="L153" s="31"/>
      <c r="M153" s="31"/>
      <c r="N153" s="31"/>
      <c r="O153" s="31"/>
    </row>
    <row r="154" spans="1:15" x14ac:dyDescent="0.25">
      <c r="A154" s="7"/>
      <c r="G154" s="33"/>
    </row>
    <row r="155" spans="1:15" ht="14.4" x14ac:dyDescent="0.3">
      <c r="A155" s="135" t="s">
        <v>51</v>
      </c>
      <c r="B155" s="135"/>
      <c r="C155" s="135"/>
      <c r="D155" s="135"/>
      <c r="E155" s="135"/>
      <c r="F155" s="135"/>
      <c r="G155" s="135"/>
      <c r="H155" s="146"/>
      <c r="I155" s="146"/>
      <c r="J155" s="146"/>
      <c r="K155" s="146"/>
      <c r="L155" s="138"/>
      <c r="M155" s="138"/>
      <c r="N155" s="138"/>
      <c r="O155" s="138"/>
    </row>
    <row r="156" spans="1:15" ht="14.4" x14ac:dyDescent="0.3">
      <c r="A156" s="135" t="s">
        <v>52</v>
      </c>
      <c r="B156" s="135"/>
      <c r="C156" s="135"/>
      <c r="D156" s="135"/>
      <c r="E156" s="135"/>
      <c r="F156" s="135"/>
      <c r="G156" s="135"/>
      <c r="H156" s="146"/>
      <c r="I156" s="146"/>
      <c r="J156" s="146"/>
      <c r="K156" s="146"/>
      <c r="L156" s="138"/>
      <c r="M156" s="138"/>
      <c r="N156" s="138"/>
      <c r="O156" s="138"/>
    </row>
    <row r="157" spans="1:15" ht="8.4" customHeight="1" x14ac:dyDescent="0.25">
      <c r="A157" s="7"/>
    </row>
    <row r="158" spans="1:15" x14ac:dyDescent="0.25">
      <c r="A158" s="6" t="s">
        <v>9</v>
      </c>
      <c r="C158" s="32">
        <v>4519.03</v>
      </c>
      <c r="D158" s="32">
        <v>4773</v>
      </c>
      <c r="E158" s="32">
        <v>4590</v>
      </c>
      <c r="F158" s="32">
        <v>3738</v>
      </c>
      <c r="G158" s="32">
        <v>6430</v>
      </c>
      <c r="H158" s="32">
        <v>5792</v>
      </c>
      <c r="I158" s="32">
        <v>3726</v>
      </c>
      <c r="J158" s="32">
        <v>3955</v>
      </c>
      <c r="K158" s="32">
        <v>4083</v>
      </c>
      <c r="L158" s="32">
        <v>3461</v>
      </c>
      <c r="M158" s="32">
        <v>4000</v>
      </c>
      <c r="N158" s="32">
        <v>4000</v>
      </c>
      <c r="O158" s="32">
        <v>4000</v>
      </c>
    </row>
    <row r="159" spans="1:15" x14ac:dyDescent="0.25">
      <c r="A159" s="6" t="s">
        <v>10</v>
      </c>
      <c r="C159" s="33">
        <v>5119.32</v>
      </c>
      <c r="D159" s="33">
        <v>3926</v>
      </c>
      <c r="E159" s="33">
        <v>5427</v>
      </c>
      <c r="F159" s="33">
        <v>5075</v>
      </c>
      <c r="G159" s="33">
        <v>5406</v>
      </c>
      <c r="H159" s="33">
        <v>5375</v>
      </c>
      <c r="I159" s="33">
        <v>2587</v>
      </c>
      <c r="J159" s="33">
        <v>4422</v>
      </c>
      <c r="K159" s="33">
        <v>6786</v>
      </c>
      <c r="L159" s="33">
        <v>6344</v>
      </c>
      <c r="M159" s="33">
        <v>5000</v>
      </c>
      <c r="N159" s="33">
        <v>5000</v>
      </c>
      <c r="O159" s="33">
        <v>5000</v>
      </c>
    </row>
    <row r="160" spans="1:15" x14ac:dyDescent="0.25">
      <c r="A160" s="6" t="s">
        <v>11</v>
      </c>
      <c r="C160" s="33">
        <v>7939.16</v>
      </c>
      <c r="D160" s="33">
        <v>7577</v>
      </c>
      <c r="E160" s="33">
        <v>5812</v>
      </c>
      <c r="F160" s="33">
        <v>5921</v>
      </c>
      <c r="G160" s="33">
        <v>5749</v>
      </c>
      <c r="H160" s="33">
        <v>6194</v>
      </c>
      <c r="I160" s="33">
        <v>7176</v>
      </c>
      <c r="J160" s="33">
        <v>6085</v>
      </c>
      <c r="K160" s="33">
        <v>5839</v>
      </c>
      <c r="L160" s="33">
        <v>4838</v>
      </c>
      <c r="M160" s="33">
        <v>6000</v>
      </c>
      <c r="N160" s="33">
        <v>6000</v>
      </c>
      <c r="O160" s="33">
        <v>6000</v>
      </c>
    </row>
    <row r="161" spans="1:15" x14ac:dyDescent="0.25">
      <c r="A161" s="6" t="s">
        <v>12</v>
      </c>
      <c r="C161" s="33">
        <v>8712.27</v>
      </c>
      <c r="D161" s="33">
        <v>7344</v>
      </c>
      <c r="E161" s="33">
        <v>7992</v>
      </c>
      <c r="F161" s="33">
        <v>6228</v>
      </c>
      <c r="G161" s="33">
        <v>8729</v>
      </c>
      <c r="H161" s="33">
        <v>8645</v>
      </c>
      <c r="I161" s="33">
        <v>5090</v>
      </c>
      <c r="J161" s="33">
        <v>5696</v>
      </c>
      <c r="K161" s="33">
        <v>7744</v>
      </c>
      <c r="L161" s="123">
        <v>5458</v>
      </c>
      <c r="M161" s="33">
        <v>9000</v>
      </c>
      <c r="N161" s="33">
        <v>9000</v>
      </c>
      <c r="O161" s="33">
        <v>9000</v>
      </c>
    </row>
    <row r="162" spans="1:15" x14ac:dyDescent="0.25">
      <c r="A162" s="6" t="s">
        <v>13</v>
      </c>
      <c r="C162" s="33">
        <v>6134</v>
      </c>
      <c r="D162" s="33">
        <v>6931</v>
      </c>
      <c r="E162" s="33">
        <v>5935</v>
      </c>
      <c r="F162" s="33">
        <v>7555</v>
      </c>
      <c r="G162" s="33">
        <v>4247</v>
      </c>
      <c r="H162" s="33">
        <v>4554</v>
      </c>
      <c r="I162" s="33">
        <v>3803</v>
      </c>
      <c r="J162" s="33">
        <v>6528</v>
      </c>
      <c r="K162" s="33">
        <v>5044</v>
      </c>
      <c r="L162" s="33">
        <v>6000</v>
      </c>
      <c r="M162" s="33">
        <v>6000</v>
      </c>
      <c r="N162" s="33">
        <v>6000</v>
      </c>
      <c r="O162" s="33">
        <v>6000</v>
      </c>
    </row>
    <row r="163" spans="1:15" x14ac:dyDescent="0.25">
      <c r="A163" s="6" t="s">
        <v>14</v>
      </c>
      <c r="C163" s="33">
        <v>5335.42</v>
      </c>
      <c r="D163" s="33">
        <v>5908</v>
      </c>
      <c r="E163" s="33">
        <v>6085</v>
      </c>
      <c r="F163" s="33">
        <v>5630</v>
      </c>
      <c r="G163" s="33">
        <v>5326</v>
      </c>
      <c r="H163" s="33">
        <v>7008</v>
      </c>
      <c r="I163" s="33">
        <v>6664</v>
      </c>
      <c r="J163" s="33">
        <v>5083</v>
      </c>
      <c r="K163" s="33">
        <v>4563</v>
      </c>
      <c r="L163" s="33">
        <v>6000</v>
      </c>
      <c r="M163" s="33">
        <v>6000</v>
      </c>
      <c r="N163" s="33">
        <v>6000</v>
      </c>
      <c r="O163" s="33">
        <v>6000</v>
      </c>
    </row>
    <row r="164" spans="1:15" x14ac:dyDescent="0.25">
      <c r="A164" s="6" t="s">
        <v>15</v>
      </c>
      <c r="C164" s="33">
        <v>6169.53</v>
      </c>
      <c r="D164" s="33">
        <v>4344</v>
      </c>
      <c r="E164" s="33">
        <v>6024</v>
      </c>
      <c r="F164" s="33">
        <v>6037</v>
      </c>
      <c r="G164" s="33">
        <v>7752</v>
      </c>
      <c r="H164" s="33">
        <v>5726</v>
      </c>
      <c r="I164" s="33">
        <v>4309</v>
      </c>
      <c r="J164" s="33">
        <v>4626</v>
      </c>
      <c r="K164" s="33">
        <v>5657</v>
      </c>
      <c r="L164" s="33">
        <v>6000</v>
      </c>
      <c r="M164" s="33">
        <v>6000</v>
      </c>
      <c r="N164" s="33">
        <v>6000</v>
      </c>
      <c r="O164" s="33">
        <v>6000</v>
      </c>
    </row>
    <row r="165" spans="1:15" x14ac:dyDescent="0.25">
      <c r="A165" s="6" t="s">
        <v>16</v>
      </c>
      <c r="C165" s="33">
        <v>3090.86</v>
      </c>
      <c r="D165" s="33">
        <v>5321</v>
      </c>
      <c r="E165" s="33">
        <v>3548</v>
      </c>
      <c r="F165" s="33">
        <v>5948</v>
      </c>
      <c r="G165" s="33">
        <v>4708</v>
      </c>
      <c r="H165" s="33">
        <v>2817</v>
      </c>
      <c r="I165" s="33">
        <v>3131</v>
      </c>
      <c r="J165" s="33">
        <v>4423</v>
      </c>
      <c r="K165" s="33">
        <v>3609</v>
      </c>
      <c r="L165" s="33">
        <v>4000</v>
      </c>
      <c r="M165" s="33">
        <v>4000</v>
      </c>
      <c r="N165" s="33">
        <v>4000</v>
      </c>
      <c r="O165" s="33">
        <v>4000</v>
      </c>
    </row>
    <row r="166" spans="1:15" x14ac:dyDescent="0.25">
      <c r="A166" s="6" t="s">
        <v>17</v>
      </c>
      <c r="C166" s="33">
        <v>4862.43</v>
      </c>
      <c r="D166" s="33">
        <v>4547</v>
      </c>
      <c r="E166" s="33">
        <v>3920</v>
      </c>
      <c r="F166" s="33">
        <v>6422</v>
      </c>
      <c r="G166" s="33">
        <v>5193</v>
      </c>
      <c r="H166" s="33">
        <v>5871</v>
      </c>
      <c r="I166" s="33">
        <v>3814</v>
      </c>
      <c r="J166" s="33">
        <v>4152</v>
      </c>
      <c r="K166" s="33">
        <v>4643</v>
      </c>
      <c r="L166" s="33">
        <v>5000</v>
      </c>
      <c r="M166" s="33">
        <v>5000</v>
      </c>
      <c r="N166" s="33">
        <v>5000</v>
      </c>
      <c r="O166" s="33">
        <v>5000</v>
      </c>
    </row>
    <row r="167" spans="1:15" x14ac:dyDescent="0.25">
      <c r="A167" s="6" t="s">
        <v>18</v>
      </c>
      <c r="C167" s="33">
        <v>3557.36</v>
      </c>
      <c r="D167" s="33">
        <v>2600</v>
      </c>
      <c r="E167" s="33">
        <v>4279</v>
      </c>
      <c r="F167" s="33">
        <v>4572</v>
      </c>
      <c r="G167" s="33">
        <v>3975</v>
      </c>
      <c r="H167" s="33">
        <v>4791</v>
      </c>
      <c r="I167" s="33">
        <v>3533</v>
      </c>
      <c r="J167" s="33">
        <v>2648</v>
      </c>
      <c r="K167" s="33">
        <v>3816</v>
      </c>
      <c r="L167" s="33">
        <v>4000</v>
      </c>
      <c r="M167" s="33">
        <v>4000</v>
      </c>
      <c r="N167" s="33">
        <v>4000</v>
      </c>
      <c r="O167" s="33">
        <v>4000</v>
      </c>
    </row>
    <row r="168" spans="1:15" x14ac:dyDescent="0.25">
      <c r="A168" s="6" t="s">
        <v>19</v>
      </c>
      <c r="C168" s="33">
        <v>3071</v>
      </c>
      <c r="D168" s="33">
        <v>2269</v>
      </c>
      <c r="E168" s="33">
        <v>3452</v>
      </c>
      <c r="F168" s="33">
        <v>3745</v>
      </c>
      <c r="G168" s="33">
        <v>3026</v>
      </c>
      <c r="H168" s="33">
        <v>2598</v>
      </c>
      <c r="I168" s="33">
        <v>3593</v>
      </c>
      <c r="J168" s="33">
        <v>3046</v>
      </c>
      <c r="K168" s="33">
        <v>5354</v>
      </c>
      <c r="L168" s="33">
        <v>3000</v>
      </c>
      <c r="M168" s="33">
        <v>3000</v>
      </c>
      <c r="N168" s="33">
        <v>3000</v>
      </c>
      <c r="O168" s="33">
        <v>3000</v>
      </c>
    </row>
    <row r="169" spans="1:15" x14ac:dyDescent="0.25">
      <c r="A169" s="6" t="s">
        <v>20</v>
      </c>
      <c r="C169" s="33">
        <v>4116.18</v>
      </c>
      <c r="D169" s="33">
        <v>4644</v>
      </c>
      <c r="E169" s="33">
        <v>4065</v>
      </c>
      <c r="F169" s="33">
        <v>3633</v>
      </c>
      <c r="G169" s="33">
        <v>3643</v>
      </c>
      <c r="H169" s="33">
        <v>2781</v>
      </c>
      <c r="I169" s="33">
        <v>5962</v>
      </c>
      <c r="J169" s="33">
        <v>4081</v>
      </c>
      <c r="K169" s="33">
        <v>4043</v>
      </c>
      <c r="L169" s="33">
        <v>4000</v>
      </c>
      <c r="M169" s="33">
        <v>4000</v>
      </c>
      <c r="N169" s="33">
        <v>4000</v>
      </c>
      <c r="O169" s="33">
        <v>4000</v>
      </c>
    </row>
    <row r="170" spans="1:15" ht="8.4" customHeight="1" x14ac:dyDescent="0.25"/>
    <row r="171" spans="1:15" ht="13.65" customHeight="1" x14ac:dyDescent="0.25">
      <c r="A171" s="6" t="s">
        <v>21</v>
      </c>
      <c r="C171" s="31">
        <f t="shared" ref="C171:G171" si="16">SUM(C158:C169)</f>
        <v>62626.559999999998</v>
      </c>
      <c r="D171" s="31">
        <f t="shared" si="16"/>
        <v>60184</v>
      </c>
      <c r="E171" s="9">
        <f t="shared" si="16"/>
        <v>61129</v>
      </c>
      <c r="F171" s="31">
        <f t="shared" si="16"/>
        <v>64504</v>
      </c>
      <c r="G171" s="9">
        <f t="shared" si="16"/>
        <v>64184</v>
      </c>
      <c r="H171" s="31">
        <f t="shared" ref="H171:M171" si="17">SUM(H158:H169)</f>
        <v>62152</v>
      </c>
      <c r="I171" s="31">
        <f t="shared" si="17"/>
        <v>53388</v>
      </c>
      <c r="J171" s="31">
        <f t="shared" si="17"/>
        <v>54745</v>
      </c>
      <c r="K171" s="31">
        <f t="shared" si="17"/>
        <v>61181</v>
      </c>
      <c r="L171" s="31">
        <f t="shared" si="17"/>
        <v>58101</v>
      </c>
      <c r="M171" s="31">
        <f t="shared" si="17"/>
        <v>62000</v>
      </c>
      <c r="N171" s="31">
        <f>SUM(N158:N169)</f>
        <v>62000</v>
      </c>
      <c r="O171" s="31">
        <f>SUM(O158:O169)</f>
        <v>62000</v>
      </c>
    </row>
    <row r="172" spans="1:15" x14ac:dyDescent="0.25">
      <c r="A172" s="7"/>
      <c r="C172" s="33"/>
      <c r="D172" s="33"/>
      <c r="E172" s="33"/>
      <c r="F172" s="33"/>
      <c r="G172" s="37"/>
    </row>
    <row r="173" spans="1:15" x14ac:dyDescent="0.25">
      <c r="A173" s="7"/>
    </row>
    <row r="174" spans="1:15" ht="14.4" x14ac:dyDescent="0.3">
      <c r="A174" s="135" t="s">
        <v>53</v>
      </c>
      <c r="B174" s="135"/>
      <c r="C174" s="135"/>
      <c r="D174" s="135"/>
      <c r="E174" s="135"/>
      <c r="F174" s="135"/>
      <c r="G174" s="135"/>
      <c r="H174" s="146"/>
      <c r="I174" s="146"/>
      <c r="J174" s="146"/>
      <c r="K174" s="146"/>
      <c r="L174" s="138"/>
      <c r="M174" s="138"/>
      <c r="N174" s="138"/>
      <c r="O174" s="138"/>
    </row>
    <row r="175" spans="1:15" ht="14.4" x14ac:dyDescent="0.3">
      <c r="A175" s="135" t="s">
        <v>221</v>
      </c>
      <c r="B175" s="135"/>
      <c r="C175" s="135"/>
      <c r="D175" s="135"/>
      <c r="E175" s="135"/>
      <c r="F175" s="135"/>
      <c r="G175" s="135"/>
      <c r="H175" s="146"/>
      <c r="I175" s="146"/>
      <c r="J175" s="146"/>
      <c r="K175" s="146"/>
      <c r="L175" s="138"/>
      <c r="M175" s="138"/>
      <c r="N175" s="138"/>
      <c r="O175" s="138"/>
    </row>
    <row r="176" spans="1:15" ht="8.4" customHeight="1" x14ac:dyDescent="0.25"/>
    <row r="177" spans="1:15" x14ac:dyDescent="0.25">
      <c r="A177" s="6" t="s">
        <v>9</v>
      </c>
      <c r="C177" s="32">
        <v>48715</v>
      </c>
      <c r="D177" s="32">
        <v>55068</v>
      </c>
      <c r="E177" s="32">
        <v>52537</v>
      </c>
      <c r="F177" s="32">
        <v>51356</v>
      </c>
      <c r="G177" s="25">
        <v>51599</v>
      </c>
      <c r="H177" s="86">
        <v>50804</v>
      </c>
      <c r="I177" s="86">
        <v>65240.11</v>
      </c>
      <c r="J177" s="21">
        <v>74451</v>
      </c>
      <c r="K177" s="110">
        <v>93387</v>
      </c>
      <c r="L177" s="110">
        <v>92346</v>
      </c>
      <c r="M177" s="110">
        <v>89608.950000000012</v>
      </c>
      <c r="N177" s="110">
        <v>90386.01</v>
      </c>
      <c r="O177" s="110">
        <v>91221.209999999992</v>
      </c>
    </row>
    <row r="178" spans="1:15" x14ac:dyDescent="0.25">
      <c r="A178" s="6" t="s">
        <v>10</v>
      </c>
      <c r="C178" s="33">
        <v>44651</v>
      </c>
      <c r="D178" s="33">
        <v>44247</v>
      </c>
      <c r="E178" s="33">
        <v>49277</v>
      </c>
      <c r="F178" s="33">
        <v>41452</v>
      </c>
      <c r="G178" s="26">
        <v>42779</v>
      </c>
      <c r="H178" s="26">
        <v>36652</v>
      </c>
      <c r="I178" s="26">
        <v>74563.92</v>
      </c>
      <c r="J178" s="30">
        <v>90633</v>
      </c>
      <c r="K178" s="110">
        <v>93029</v>
      </c>
      <c r="L178" s="110">
        <v>91133</v>
      </c>
      <c r="M178" s="110">
        <v>89608.950000000012</v>
      </c>
      <c r="N178" s="110">
        <v>90386.01</v>
      </c>
      <c r="O178" s="110">
        <v>91221.209999999992</v>
      </c>
    </row>
    <row r="179" spans="1:15" x14ac:dyDescent="0.25">
      <c r="A179" s="6" t="s">
        <v>11</v>
      </c>
      <c r="C179" s="33">
        <v>46001</v>
      </c>
      <c r="D179" s="33">
        <v>45112</v>
      </c>
      <c r="E179" s="33">
        <v>38269</v>
      </c>
      <c r="F179" s="26">
        <v>35779</v>
      </c>
      <c r="G179" s="26">
        <v>33323</v>
      </c>
      <c r="H179" s="26">
        <v>44820</v>
      </c>
      <c r="I179" s="26">
        <v>74837.97</v>
      </c>
      <c r="J179" s="30">
        <v>120515</v>
      </c>
      <c r="K179" s="110">
        <v>64244</v>
      </c>
      <c r="L179" s="110">
        <v>95964</v>
      </c>
      <c r="M179" s="110">
        <v>89608.950000000012</v>
      </c>
      <c r="N179" s="110">
        <v>90386.01</v>
      </c>
      <c r="O179" s="110">
        <v>91221.209999999992</v>
      </c>
    </row>
    <row r="180" spans="1:15" x14ac:dyDescent="0.25">
      <c r="A180" s="6" t="s">
        <v>12</v>
      </c>
      <c r="C180" s="33">
        <v>61896</v>
      </c>
      <c r="D180" s="33">
        <v>55873</v>
      </c>
      <c r="E180" s="33">
        <v>56816</v>
      </c>
      <c r="F180" s="26">
        <v>61241.99</v>
      </c>
      <c r="G180" s="26">
        <v>64511</v>
      </c>
      <c r="H180" s="26">
        <v>52218</v>
      </c>
      <c r="I180" s="26">
        <v>100312.92</v>
      </c>
      <c r="J180" s="30">
        <v>81561</v>
      </c>
      <c r="K180" s="110">
        <v>130814</v>
      </c>
      <c r="L180" s="112">
        <v>75643</v>
      </c>
      <c r="M180" s="110">
        <v>89608.950000000012</v>
      </c>
      <c r="N180" s="110">
        <v>90386.01</v>
      </c>
      <c r="O180" s="110">
        <v>91221.209999999992</v>
      </c>
    </row>
    <row r="181" spans="1:15" x14ac:dyDescent="0.25">
      <c r="A181" s="6" t="s">
        <v>13</v>
      </c>
      <c r="C181" s="33">
        <v>36124</v>
      </c>
      <c r="D181" s="33">
        <v>43307</v>
      </c>
      <c r="E181" s="33">
        <v>42571</v>
      </c>
      <c r="F181" s="26">
        <v>56672</v>
      </c>
      <c r="G181" s="26">
        <v>32888</v>
      </c>
      <c r="H181" s="26">
        <v>41119</v>
      </c>
      <c r="I181" s="26">
        <v>89529.09</v>
      </c>
      <c r="J181" s="30">
        <v>89310</v>
      </c>
      <c r="K181" s="110">
        <v>70834</v>
      </c>
      <c r="L181" s="110">
        <v>89176.859999999986</v>
      </c>
      <c r="M181" s="110">
        <v>89608.950000000012</v>
      </c>
      <c r="N181" s="110">
        <v>90386.01</v>
      </c>
      <c r="O181" s="110">
        <v>91221.209999999992</v>
      </c>
    </row>
    <row r="182" spans="1:15" x14ac:dyDescent="0.25">
      <c r="A182" s="6" t="s">
        <v>14</v>
      </c>
      <c r="C182" s="33">
        <v>54470</v>
      </c>
      <c r="D182" s="33">
        <v>58187</v>
      </c>
      <c r="E182" s="33">
        <v>52856</v>
      </c>
      <c r="F182" s="26">
        <v>43448</v>
      </c>
      <c r="G182" s="26">
        <v>61412</v>
      </c>
      <c r="H182" s="26">
        <v>46052</v>
      </c>
      <c r="I182" s="26">
        <v>80874.649999999994</v>
      </c>
      <c r="J182" s="30">
        <v>71714</v>
      </c>
      <c r="K182" s="110">
        <v>92612</v>
      </c>
      <c r="L182" s="110">
        <v>89213.94</v>
      </c>
      <c r="M182" s="110">
        <v>89608.950000000012</v>
      </c>
      <c r="N182" s="110">
        <v>90386.01</v>
      </c>
      <c r="O182" s="110">
        <v>91221.209999999992</v>
      </c>
    </row>
    <row r="183" spans="1:15" x14ac:dyDescent="0.25">
      <c r="A183" s="6" t="s">
        <v>15</v>
      </c>
      <c r="C183" s="33">
        <v>46620</v>
      </c>
      <c r="D183" s="33">
        <v>37266</v>
      </c>
      <c r="E183" s="33">
        <v>47458</v>
      </c>
      <c r="F183" s="26">
        <v>53941</v>
      </c>
      <c r="G183" s="26">
        <v>54175</v>
      </c>
      <c r="H183" s="26">
        <v>51719</v>
      </c>
      <c r="I183" s="26">
        <v>76769.259999999995</v>
      </c>
      <c r="J183" s="30">
        <v>90193</v>
      </c>
      <c r="K183" s="110">
        <v>107808</v>
      </c>
      <c r="L183" s="110">
        <v>89188.29</v>
      </c>
      <c r="M183" s="110">
        <v>89608.950000000012</v>
      </c>
      <c r="N183" s="110">
        <v>90386.01</v>
      </c>
      <c r="O183" s="110">
        <v>91221.209999999992</v>
      </c>
    </row>
    <row r="184" spans="1:15" x14ac:dyDescent="0.25">
      <c r="A184" s="6" t="s">
        <v>16</v>
      </c>
      <c r="C184" s="33">
        <v>41724</v>
      </c>
      <c r="D184" s="33">
        <v>57711</v>
      </c>
      <c r="E184" s="33">
        <v>51725</v>
      </c>
      <c r="F184" s="26">
        <v>38824</v>
      </c>
      <c r="G184" s="26">
        <v>36767</v>
      </c>
      <c r="H184" s="26">
        <v>36785</v>
      </c>
      <c r="I184" s="26">
        <v>67301.63</v>
      </c>
      <c r="J184" s="30">
        <v>84979</v>
      </c>
      <c r="K184" s="110">
        <v>93392</v>
      </c>
      <c r="L184" s="110">
        <v>89170.92</v>
      </c>
      <c r="M184" s="110">
        <v>89608.950000000012</v>
      </c>
      <c r="N184" s="110">
        <v>90386.01</v>
      </c>
      <c r="O184" s="110">
        <v>91221.209999999992</v>
      </c>
    </row>
    <row r="185" spans="1:15" x14ac:dyDescent="0.25">
      <c r="A185" s="6" t="s">
        <v>17</v>
      </c>
      <c r="C185" s="33">
        <v>61552</v>
      </c>
      <c r="D185" s="33">
        <v>54366</v>
      </c>
      <c r="E185" s="33">
        <v>50442</v>
      </c>
      <c r="F185" s="26">
        <v>60319</v>
      </c>
      <c r="G185" s="26">
        <v>53483</v>
      </c>
      <c r="H185" s="26">
        <v>55884</v>
      </c>
      <c r="I185" s="26">
        <v>116997.83</v>
      </c>
      <c r="J185" s="30">
        <v>103075</v>
      </c>
      <c r="K185" s="110">
        <v>79280</v>
      </c>
      <c r="L185" s="110">
        <v>89181.54</v>
      </c>
      <c r="M185" s="110">
        <v>89608.950000000012</v>
      </c>
      <c r="N185" s="110">
        <v>90386.01</v>
      </c>
      <c r="O185" s="110">
        <v>91221.209999999992</v>
      </c>
    </row>
    <row r="186" spans="1:15" x14ac:dyDescent="0.25">
      <c r="A186" s="6" t="s">
        <v>18</v>
      </c>
      <c r="C186" s="33">
        <v>43396</v>
      </c>
      <c r="D186" s="33">
        <v>38071</v>
      </c>
      <c r="E186" s="33">
        <v>43001</v>
      </c>
      <c r="F186" s="26">
        <v>41891</v>
      </c>
      <c r="G186" s="26">
        <v>48781</v>
      </c>
      <c r="H186" s="26">
        <v>42237</v>
      </c>
      <c r="I186" s="26">
        <v>76693.53</v>
      </c>
      <c r="J186" s="30">
        <v>71240</v>
      </c>
      <c r="K186" s="110">
        <v>83910</v>
      </c>
      <c r="L186" s="110">
        <v>89181.989999999991</v>
      </c>
      <c r="M186" s="110">
        <v>89608.950000000012</v>
      </c>
      <c r="N186" s="110">
        <v>90386.01</v>
      </c>
      <c r="O186" s="110">
        <v>91221.209999999992</v>
      </c>
    </row>
    <row r="187" spans="1:15" x14ac:dyDescent="0.25">
      <c r="A187" s="6" t="s">
        <v>19</v>
      </c>
      <c r="C187" s="33">
        <v>47843</v>
      </c>
      <c r="D187" s="33">
        <v>52123</v>
      </c>
      <c r="E187" s="33">
        <v>54694</v>
      </c>
      <c r="F187" s="26">
        <v>45732</v>
      </c>
      <c r="G187" s="26">
        <v>46516</v>
      </c>
      <c r="H187" s="26">
        <v>49845</v>
      </c>
      <c r="I187" s="26">
        <v>83975.69</v>
      </c>
      <c r="J187" s="30">
        <v>71431</v>
      </c>
      <c r="K187" s="110">
        <v>83291</v>
      </c>
      <c r="L187" s="111">
        <v>89154.180000000008</v>
      </c>
      <c r="M187" s="110">
        <v>89608.950000000012</v>
      </c>
      <c r="N187" s="110">
        <v>90386.01</v>
      </c>
      <c r="O187" s="110">
        <v>91221.209999999992</v>
      </c>
    </row>
    <row r="188" spans="1:15" x14ac:dyDescent="0.25">
      <c r="A188" s="6" t="s">
        <v>20</v>
      </c>
      <c r="C188" s="33">
        <v>47093</v>
      </c>
      <c r="D188" s="33">
        <v>55770</v>
      </c>
      <c r="E188" s="33">
        <v>45545</v>
      </c>
      <c r="F188" s="26">
        <v>39740</v>
      </c>
      <c r="G188" s="26">
        <v>39801</v>
      </c>
      <c r="H188" s="26">
        <v>29055.53</v>
      </c>
      <c r="I188" s="26">
        <v>87889.49</v>
      </c>
      <c r="J188" s="30">
        <v>76733</v>
      </c>
      <c r="K188" s="110">
        <v>75532</v>
      </c>
      <c r="L188" s="110">
        <v>89191.079999999987</v>
      </c>
      <c r="M188" s="110">
        <v>89608.950000000012</v>
      </c>
      <c r="N188" s="110">
        <v>90386.01</v>
      </c>
      <c r="O188" s="110">
        <v>91221.209999999992</v>
      </c>
    </row>
    <row r="189" spans="1:15" ht="8.4" customHeight="1" x14ac:dyDescent="0.25"/>
    <row r="190" spans="1:15" x14ac:dyDescent="0.25">
      <c r="A190" s="6" t="s">
        <v>21</v>
      </c>
      <c r="C190" s="31">
        <f t="shared" ref="C190:G190" si="18">SUM(C177:C189)</f>
        <v>580085</v>
      </c>
      <c r="D190" s="31">
        <f t="shared" si="18"/>
        <v>597101</v>
      </c>
      <c r="E190" s="31">
        <f t="shared" si="18"/>
        <v>585191</v>
      </c>
      <c r="F190" s="31">
        <f t="shared" si="18"/>
        <v>570395.99</v>
      </c>
      <c r="G190" s="31">
        <f t="shared" si="18"/>
        <v>566035</v>
      </c>
      <c r="H190" s="31">
        <f t="shared" ref="H190:M190" si="19">SUM(H177:H188)</f>
        <v>537190.53</v>
      </c>
      <c r="I190" s="31">
        <f t="shared" si="19"/>
        <v>994986.09000000008</v>
      </c>
      <c r="J190" s="31">
        <f t="shared" si="19"/>
        <v>1025835</v>
      </c>
      <c r="K190" s="31">
        <f t="shared" si="19"/>
        <v>1068133</v>
      </c>
      <c r="L190" s="31">
        <f t="shared" si="19"/>
        <v>1068544.8000000003</v>
      </c>
      <c r="M190" s="31">
        <f t="shared" si="19"/>
        <v>1075307.3999999999</v>
      </c>
      <c r="N190" s="31">
        <f>SUM(N177:N188)</f>
        <v>1084632.1199999999</v>
      </c>
      <c r="O190" s="31">
        <f>SUM(O177:O188)</f>
        <v>1094654.5199999998</v>
      </c>
    </row>
    <row r="191" spans="1:15" x14ac:dyDescent="0.25">
      <c r="C191" s="33"/>
      <c r="D191" s="33"/>
      <c r="E191" s="33"/>
      <c r="F191" s="33"/>
      <c r="G191" s="33"/>
    </row>
    <row r="192" spans="1:15" ht="30" customHeight="1" x14ac:dyDescent="0.3">
      <c r="A192" s="149" t="s">
        <v>226</v>
      </c>
      <c r="B192" s="149"/>
      <c r="C192" s="149"/>
      <c r="D192" s="149"/>
      <c r="E192" s="149"/>
      <c r="F192" s="149"/>
      <c r="G192" s="149"/>
      <c r="H192" s="149"/>
      <c r="I192" s="149"/>
      <c r="J192" s="149"/>
      <c r="K192" s="149"/>
      <c r="L192" s="149"/>
      <c r="M192" s="149"/>
      <c r="N192" s="138"/>
      <c r="O192" s="138"/>
    </row>
    <row r="193" spans="1:15" ht="12.9" customHeight="1" x14ac:dyDescent="0.3">
      <c r="A193" s="149"/>
      <c r="B193" s="149"/>
      <c r="C193" s="149"/>
      <c r="D193" s="149"/>
      <c r="E193" s="149"/>
      <c r="F193" s="149"/>
      <c r="G193" s="149"/>
      <c r="H193" s="149"/>
      <c r="I193" s="149"/>
      <c r="J193" s="149"/>
      <c r="K193" s="149"/>
      <c r="L193" s="149"/>
      <c r="M193" s="149"/>
      <c r="N193" s="138"/>
      <c r="O193" s="138"/>
    </row>
    <row r="194" spans="1:15" ht="8.4" customHeight="1" x14ac:dyDescent="0.25"/>
    <row r="195" spans="1:15" x14ac:dyDescent="0.25">
      <c r="C195" s="32"/>
      <c r="D195" s="32"/>
      <c r="E195" s="32"/>
      <c r="F195" s="32"/>
      <c r="G195" s="32"/>
      <c r="H195" s="32"/>
      <c r="I195" s="32"/>
    </row>
    <row r="196" spans="1:15" x14ac:dyDescent="0.25">
      <c r="C196" s="33"/>
      <c r="D196" s="33"/>
      <c r="E196" s="33"/>
      <c r="F196" s="33"/>
      <c r="G196" s="33"/>
    </row>
    <row r="197" spans="1:15" x14ac:dyDescent="0.25">
      <c r="C197" s="33"/>
      <c r="D197" s="33"/>
      <c r="E197" s="33"/>
      <c r="F197" s="33"/>
      <c r="G197" s="33"/>
    </row>
    <row r="198" spans="1:15" x14ac:dyDescent="0.25">
      <c r="C198" s="33"/>
      <c r="D198" s="33"/>
      <c r="E198" s="33"/>
      <c r="F198" s="33"/>
      <c r="G198" s="33"/>
    </row>
    <row r="199" spans="1:15" x14ac:dyDescent="0.25">
      <c r="C199" s="33"/>
      <c r="D199" s="33"/>
      <c r="E199" s="33"/>
      <c r="F199" s="33"/>
      <c r="G199" s="33"/>
    </row>
    <row r="200" spans="1:15" x14ac:dyDescent="0.25">
      <c r="C200" s="33"/>
      <c r="D200" s="33"/>
      <c r="E200" s="33"/>
      <c r="F200" s="33"/>
      <c r="G200" s="33"/>
    </row>
    <row r="201" spans="1:15" x14ac:dyDescent="0.25">
      <c r="C201" s="33"/>
      <c r="D201" s="33"/>
      <c r="E201" s="33"/>
      <c r="F201" s="33"/>
      <c r="G201" s="33"/>
    </row>
    <row r="202" spans="1:15" x14ac:dyDescent="0.25">
      <c r="C202" s="33"/>
      <c r="D202" s="33"/>
      <c r="E202" s="33"/>
      <c r="F202" s="33"/>
      <c r="G202" s="33"/>
    </row>
    <row r="203" spans="1:15" x14ac:dyDescent="0.25">
      <c r="C203" s="33"/>
      <c r="D203" s="33"/>
      <c r="E203" s="33"/>
      <c r="F203" s="33"/>
      <c r="G203" s="33"/>
    </row>
    <row r="204" spans="1:15" x14ac:dyDescent="0.25">
      <c r="C204" s="33"/>
      <c r="D204" s="33"/>
      <c r="E204" s="33"/>
      <c r="F204" s="33"/>
      <c r="G204" s="33"/>
    </row>
    <row r="205" spans="1:15" x14ac:dyDescent="0.25">
      <c r="C205" s="33"/>
      <c r="D205" s="33"/>
      <c r="E205" s="33"/>
      <c r="F205" s="33"/>
      <c r="G205" s="33"/>
    </row>
    <row r="206" spans="1:15" x14ac:dyDescent="0.25">
      <c r="C206" s="33"/>
      <c r="D206" s="33"/>
      <c r="E206" s="33"/>
      <c r="F206" s="33"/>
      <c r="G206" s="33"/>
    </row>
    <row r="207" spans="1:15" ht="8.4" customHeight="1" x14ac:dyDescent="0.25"/>
    <row r="208" spans="1:15" x14ac:dyDescent="0.25">
      <c r="C208" s="31"/>
      <c r="D208" s="31"/>
      <c r="E208" s="31"/>
      <c r="F208" s="31"/>
      <c r="G208" s="31"/>
      <c r="H208" s="31"/>
      <c r="I208" s="31"/>
    </row>
    <row r="210" spans="1:9" x14ac:dyDescent="0.25">
      <c r="A210" s="7"/>
      <c r="G210" s="38"/>
    </row>
    <row r="212" spans="1:9" x14ac:dyDescent="0.25">
      <c r="H212" s="32"/>
      <c r="I212" s="32"/>
    </row>
    <row r="225" spans="8:9" x14ac:dyDescent="0.25">
      <c r="H225" s="31"/>
      <c r="I225" s="31"/>
    </row>
  </sheetData>
  <mergeCells count="24">
    <mergeCell ref="A156:O156"/>
    <mergeCell ref="A174:O174"/>
    <mergeCell ref="A175:O175"/>
    <mergeCell ref="A192:O192"/>
    <mergeCell ref="A193:O193"/>
    <mergeCell ref="A118:O118"/>
    <mergeCell ref="A119:O119"/>
    <mergeCell ref="A136:O136"/>
    <mergeCell ref="A137:O137"/>
    <mergeCell ref="A155:O155"/>
    <mergeCell ref="A100:O100"/>
    <mergeCell ref="A101:O101"/>
    <mergeCell ref="A1:O1"/>
    <mergeCell ref="A2:O2"/>
    <mergeCell ref="A6:O6"/>
    <mergeCell ref="A7:O7"/>
    <mergeCell ref="A25:O25"/>
    <mergeCell ref="A26:O26"/>
    <mergeCell ref="A44:O44"/>
    <mergeCell ref="A45:O45"/>
    <mergeCell ref="A63:O63"/>
    <mergeCell ref="A64:O64"/>
    <mergeCell ref="A81:O81"/>
    <mergeCell ref="A82:O82"/>
  </mergeCells>
  <conditionalFormatting sqref="J177:K177">
    <cfRule type="cellIs" dxfId="2" priority="4" operator="equal">
      <formula>IF(AND(J178=ROUND(J178,-1),J177&lt;&gt;ROUND(J177,-1)),J177,-11.111)</formula>
    </cfRule>
  </conditionalFormatting>
  <conditionalFormatting sqref="L177:M177">
    <cfRule type="cellIs" dxfId="1" priority="2" operator="equal">
      <formula>IF(AND(L178=ROUND(L178,-1),L177&lt;&gt;ROUND(L177,-1)),L177,-11.111)</formula>
    </cfRule>
  </conditionalFormatting>
  <conditionalFormatting sqref="N177:O177">
    <cfRule type="cellIs" dxfId="0" priority="1" operator="equal">
      <formula>IF(AND(N178=ROUND(N178,-1),N177&lt;&gt;ROUND(N177,-1)),N177,-11.111)</formula>
    </cfRule>
  </conditionalFormatting>
  <printOptions horizontalCentered="1"/>
  <pageMargins left="0.2" right="0.2" top="0.25" bottom="0.25" header="0.3" footer="0.3"/>
  <pageSetup scale="55" orientation="landscape" r:id="rId1"/>
  <headerFooter>
    <oddFooter>&amp;LWashington State Department of Revenue - Research &amp;&amp; Fiscal Analysis&amp;RPage &amp;P</oddFooter>
  </headerFooter>
  <rowBreaks count="2" manualBreakCount="2">
    <brk id="62" max="14" man="1"/>
    <brk id="117" max="1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O314"/>
  <sheetViews>
    <sheetView zoomScaleNormal="100" zoomScaleSheetLayoutView="100" workbookViewId="0">
      <pane ySplit="4" topLeftCell="A5" activePane="bottomLeft" state="frozen"/>
      <selection activeCell="A5" sqref="A5"/>
      <selection pane="bottomLeft" activeCell="A5" sqref="A5"/>
    </sheetView>
  </sheetViews>
  <sheetFormatPr defaultColWidth="9.109375" defaultRowHeight="13.2" x14ac:dyDescent="0.25"/>
  <cols>
    <col min="1" max="1" width="10.109375" style="6" customWidth="1"/>
    <col min="2" max="2" width="0.88671875" style="6" customWidth="1"/>
    <col min="3" max="6" width="13.109375" style="6" hidden="1" customWidth="1"/>
    <col min="7" max="15" width="13.109375" style="6" customWidth="1"/>
    <col min="16" max="244" width="9.109375" style="6"/>
    <col min="245" max="245" width="11.109375" style="6" customWidth="1"/>
    <col min="246" max="246" width="2.44140625" style="6" customWidth="1"/>
    <col min="247" max="248" width="13.44140625" style="6" customWidth="1"/>
    <col min="249" max="250" width="13.109375" style="6" customWidth="1"/>
    <col min="251" max="251" width="14" style="6" customWidth="1"/>
    <col min="252" max="252" width="13.44140625" style="6" customWidth="1"/>
    <col min="253" max="253" width="13.109375" style="6" customWidth="1"/>
    <col min="254" max="500" width="9.109375" style="6"/>
    <col min="501" max="501" width="11.109375" style="6" customWidth="1"/>
    <col min="502" max="502" width="2.44140625" style="6" customWidth="1"/>
    <col min="503" max="504" width="13.44140625" style="6" customWidth="1"/>
    <col min="505" max="506" width="13.109375" style="6" customWidth="1"/>
    <col min="507" max="507" width="14" style="6" customWidth="1"/>
    <col min="508" max="508" width="13.44140625" style="6" customWidth="1"/>
    <col min="509" max="509" width="13.109375" style="6" customWidth="1"/>
    <col min="510" max="756" width="9.109375" style="6"/>
    <col min="757" max="757" width="11.109375" style="6" customWidth="1"/>
    <col min="758" max="758" width="2.44140625" style="6" customWidth="1"/>
    <col min="759" max="760" width="13.44140625" style="6" customWidth="1"/>
    <col min="761" max="762" width="13.109375" style="6" customWidth="1"/>
    <col min="763" max="763" width="14" style="6" customWidth="1"/>
    <col min="764" max="764" width="13.44140625" style="6" customWidth="1"/>
    <col min="765" max="765" width="13.109375" style="6" customWidth="1"/>
    <col min="766" max="1012" width="9.109375" style="6"/>
    <col min="1013" max="1013" width="11.109375" style="6" customWidth="1"/>
    <col min="1014" max="1014" width="2.44140625" style="6" customWidth="1"/>
    <col min="1015" max="1016" width="13.44140625" style="6" customWidth="1"/>
    <col min="1017" max="1018" width="13.109375" style="6" customWidth="1"/>
    <col min="1019" max="1019" width="14" style="6" customWidth="1"/>
    <col min="1020" max="1020" width="13.44140625" style="6" customWidth="1"/>
    <col min="1021" max="1021" width="13.109375" style="6" customWidth="1"/>
    <col min="1022" max="1268" width="9.109375" style="6"/>
    <col min="1269" max="1269" width="11.109375" style="6" customWidth="1"/>
    <col min="1270" max="1270" width="2.44140625" style="6" customWidth="1"/>
    <col min="1271" max="1272" width="13.44140625" style="6" customWidth="1"/>
    <col min="1273" max="1274" width="13.109375" style="6" customWidth="1"/>
    <col min="1275" max="1275" width="14" style="6" customWidth="1"/>
    <col min="1276" max="1276" width="13.44140625" style="6" customWidth="1"/>
    <col min="1277" max="1277" width="13.109375" style="6" customWidth="1"/>
    <col min="1278" max="1524" width="9.109375" style="6"/>
    <col min="1525" max="1525" width="11.109375" style="6" customWidth="1"/>
    <col min="1526" max="1526" width="2.44140625" style="6" customWidth="1"/>
    <col min="1527" max="1528" width="13.44140625" style="6" customWidth="1"/>
    <col min="1529" max="1530" width="13.109375" style="6" customWidth="1"/>
    <col min="1531" max="1531" width="14" style="6" customWidth="1"/>
    <col min="1532" max="1532" width="13.44140625" style="6" customWidth="1"/>
    <col min="1533" max="1533" width="13.109375" style="6" customWidth="1"/>
    <col min="1534" max="1780" width="9.109375" style="6"/>
    <col min="1781" max="1781" width="11.109375" style="6" customWidth="1"/>
    <col min="1782" max="1782" width="2.44140625" style="6" customWidth="1"/>
    <col min="1783" max="1784" width="13.44140625" style="6" customWidth="1"/>
    <col min="1785" max="1786" width="13.109375" style="6" customWidth="1"/>
    <col min="1787" max="1787" width="14" style="6" customWidth="1"/>
    <col min="1788" max="1788" width="13.44140625" style="6" customWidth="1"/>
    <col min="1789" max="1789" width="13.109375" style="6" customWidth="1"/>
    <col min="1790" max="2036" width="9.109375" style="6"/>
    <col min="2037" max="2037" width="11.109375" style="6" customWidth="1"/>
    <col min="2038" max="2038" width="2.44140625" style="6" customWidth="1"/>
    <col min="2039" max="2040" width="13.44140625" style="6" customWidth="1"/>
    <col min="2041" max="2042" width="13.109375" style="6" customWidth="1"/>
    <col min="2043" max="2043" width="14" style="6" customWidth="1"/>
    <col min="2044" max="2044" width="13.44140625" style="6" customWidth="1"/>
    <col min="2045" max="2045" width="13.109375" style="6" customWidth="1"/>
    <col min="2046" max="2292" width="9.109375" style="6"/>
    <col min="2293" max="2293" width="11.109375" style="6" customWidth="1"/>
    <col min="2294" max="2294" width="2.44140625" style="6" customWidth="1"/>
    <col min="2295" max="2296" width="13.44140625" style="6" customWidth="1"/>
    <col min="2297" max="2298" width="13.109375" style="6" customWidth="1"/>
    <col min="2299" max="2299" width="14" style="6" customWidth="1"/>
    <col min="2300" max="2300" width="13.44140625" style="6" customWidth="1"/>
    <col min="2301" max="2301" width="13.109375" style="6" customWidth="1"/>
    <col min="2302" max="2548" width="9.109375" style="6"/>
    <col min="2549" max="2549" width="11.109375" style="6" customWidth="1"/>
    <col min="2550" max="2550" width="2.44140625" style="6" customWidth="1"/>
    <col min="2551" max="2552" width="13.44140625" style="6" customWidth="1"/>
    <col min="2553" max="2554" width="13.109375" style="6" customWidth="1"/>
    <col min="2555" max="2555" width="14" style="6" customWidth="1"/>
    <col min="2556" max="2556" width="13.44140625" style="6" customWidth="1"/>
    <col min="2557" max="2557" width="13.109375" style="6" customWidth="1"/>
    <col min="2558" max="2804" width="9.109375" style="6"/>
    <col min="2805" max="2805" width="11.109375" style="6" customWidth="1"/>
    <col min="2806" max="2806" width="2.44140625" style="6" customWidth="1"/>
    <col min="2807" max="2808" width="13.44140625" style="6" customWidth="1"/>
    <col min="2809" max="2810" width="13.109375" style="6" customWidth="1"/>
    <col min="2811" max="2811" width="14" style="6" customWidth="1"/>
    <col min="2812" max="2812" width="13.44140625" style="6" customWidth="1"/>
    <col min="2813" max="2813" width="13.109375" style="6" customWidth="1"/>
    <col min="2814" max="3060" width="9.109375" style="6"/>
    <col min="3061" max="3061" width="11.109375" style="6" customWidth="1"/>
    <col min="3062" max="3062" width="2.44140625" style="6" customWidth="1"/>
    <col min="3063" max="3064" width="13.44140625" style="6" customWidth="1"/>
    <col min="3065" max="3066" width="13.109375" style="6" customWidth="1"/>
    <col min="3067" max="3067" width="14" style="6" customWidth="1"/>
    <col min="3068" max="3068" width="13.44140625" style="6" customWidth="1"/>
    <col min="3069" max="3069" width="13.109375" style="6" customWidth="1"/>
    <col min="3070" max="3316" width="9.109375" style="6"/>
    <col min="3317" max="3317" width="11.109375" style="6" customWidth="1"/>
    <col min="3318" max="3318" width="2.44140625" style="6" customWidth="1"/>
    <col min="3319" max="3320" width="13.44140625" style="6" customWidth="1"/>
    <col min="3321" max="3322" width="13.109375" style="6" customWidth="1"/>
    <col min="3323" max="3323" width="14" style="6" customWidth="1"/>
    <col min="3324" max="3324" width="13.44140625" style="6" customWidth="1"/>
    <col min="3325" max="3325" width="13.109375" style="6" customWidth="1"/>
    <col min="3326" max="3572" width="9.109375" style="6"/>
    <col min="3573" max="3573" width="11.109375" style="6" customWidth="1"/>
    <col min="3574" max="3574" width="2.44140625" style="6" customWidth="1"/>
    <col min="3575" max="3576" width="13.44140625" style="6" customWidth="1"/>
    <col min="3577" max="3578" width="13.109375" style="6" customWidth="1"/>
    <col min="3579" max="3579" width="14" style="6" customWidth="1"/>
    <col min="3580" max="3580" width="13.44140625" style="6" customWidth="1"/>
    <col min="3581" max="3581" width="13.109375" style="6" customWidth="1"/>
    <col min="3582" max="3828" width="9.109375" style="6"/>
    <col min="3829" max="3829" width="11.109375" style="6" customWidth="1"/>
    <col min="3830" max="3830" width="2.44140625" style="6" customWidth="1"/>
    <col min="3831" max="3832" width="13.44140625" style="6" customWidth="1"/>
    <col min="3833" max="3834" width="13.109375" style="6" customWidth="1"/>
    <col min="3835" max="3835" width="14" style="6" customWidth="1"/>
    <col min="3836" max="3836" width="13.44140625" style="6" customWidth="1"/>
    <col min="3837" max="3837" width="13.109375" style="6" customWidth="1"/>
    <col min="3838" max="4084" width="9.109375" style="6"/>
    <col min="4085" max="4085" width="11.109375" style="6" customWidth="1"/>
    <col min="4086" max="4086" width="2.44140625" style="6" customWidth="1"/>
    <col min="4087" max="4088" width="13.44140625" style="6" customWidth="1"/>
    <col min="4089" max="4090" width="13.109375" style="6" customWidth="1"/>
    <col min="4091" max="4091" width="14" style="6" customWidth="1"/>
    <col min="4092" max="4092" width="13.44140625" style="6" customWidth="1"/>
    <col min="4093" max="4093" width="13.109375" style="6" customWidth="1"/>
    <col min="4094" max="4340" width="9.109375" style="6"/>
    <col min="4341" max="4341" width="11.109375" style="6" customWidth="1"/>
    <col min="4342" max="4342" width="2.44140625" style="6" customWidth="1"/>
    <col min="4343" max="4344" width="13.44140625" style="6" customWidth="1"/>
    <col min="4345" max="4346" width="13.109375" style="6" customWidth="1"/>
    <col min="4347" max="4347" width="14" style="6" customWidth="1"/>
    <col min="4348" max="4348" width="13.44140625" style="6" customWidth="1"/>
    <col min="4349" max="4349" width="13.109375" style="6" customWidth="1"/>
    <col min="4350" max="4596" width="9.109375" style="6"/>
    <col min="4597" max="4597" width="11.109375" style="6" customWidth="1"/>
    <col min="4598" max="4598" width="2.44140625" style="6" customWidth="1"/>
    <col min="4599" max="4600" width="13.44140625" style="6" customWidth="1"/>
    <col min="4601" max="4602" width="13.109375" style="6" customWidth="1"/>
    <col min="4603" max="4603" width="14" style="6" customWidth="1"/>
    <col min="4604" max="4604" width="13.44140625" style="6" customWidth="1"/>
    <col min="4605" max="4605" width="13.109375" style="6" customWidth="1"/>
    <col min="4606" max="4852" width="9.109375" style="6"/>
    <col min="4853" max="4853" width="11.109375" style="6" customWidth="1"/>
    <col min="4854" max="4854" width="2.44140625" style="6" customWidth="1"/>
    <col min="4855" max="4856" width="13.44140625" style="6" customWidth="1"/>
    <col min="4857" max="4858" width="13.109375" style="6" customWidth="1"/>
    <col min="4859" max="4859" width="14" style="6" customWidth="1"/>
    <col min="4860" max="4860" width="13.44140625" style="6" customWidth="1"/>
    <col min="4861" max="4861" width="13.109375" style="6" customWidth="1"/>
    <col min="4862" max="5108" width="9.109375" style="6"/>
    <col min="5109" max="5109" width="11.109375" style="6" customWidth="1"/>
    <col min="5110" max="5110" width="2.44140625" style="6" customWidth="1"/>
    <col min="5111" max="5112" width="13.44140625" style="6" customWidth="1"/>
    <col min="5113" max="5114" width="13.109375" style="6" customWidth="1"/>
    <col min="5115" max="5115" width="14" style="6" customWidth="1"/>
    <col min="5116" max="5116" width="13.44140625" style="6" customWidth="1"/>
    <col min="5117" max="5117" width="13.109375" style="6" customWidth="1"/>
    <col min="5118" max="5364" width="9.109375" style="6"/>
    <col min="5365" max="5365" width="11.109375" style="6" customWidth="1"/>
    <col min="5366" max="5366" width="2.44140625" style="6" customWidth="1"/>
    <col min="5367" max="5368" width="13.44140625" style="6" customWidth="1"/>
    <col min="5369" max="5370" width="13.109375" style="6" customWidth="1"/>
    <col min="5371" max="5371" width="14" style="6" customWidth="1"/>
    <col min="5372" max="5372" width="13.44140625" style="6" customWidth="1"/>
    <col min="5373" max="5373" width="13.109375" style="6" customWidth="1"/>
    <col min="5374" max="5620" width="9.109375" style="6"/>
    <col min="5621" max="5621" width="11.109375" style="6" customWidth="1"/>
    <col min="5622" max="5622" width="2.44140625" style="6" customWidth="1"/>
    <col min="5623" max="5624" width="13.44140625" style="6" customWidth="1"/>
    <col min="5625" max="5626" width="13.109375" style="6" customWidth="1"/>
    <col min="5627" max="5627" width="14" style="6" customWidth="1"/>
    <col min="5628" max="5628" width="13.44140625" style="6" customWidth="1"/>
    <col min="5629" max="5629" width="13.109375" style="6" customWidth="1"/>
    <col min="5630" max="5876" width="9.109375" style="6"/>
    <col min="5877" max="5877" width="11.109375" style="6" customWidth="1"/>
    <col min="5878" max="5878" width="2.44140625" style="6" customWidth="1"/>
    <col min="5879" max="5880" width="13.44140625" style="6" customWidth="1"/>
    <col min="5881" max="5882" width="13.109375" style="6" customWidth="1"/>
    <col min="5883" max="5883" width="14" style="6" customWidth="1"/>
    <col min="5884" max="5884" width="13.44140625" style="6" customWidth="1"/>
    <col min="5885" max="5885" width="13.109375" style="6" customWidth="1"/>
    <col min="5886" max="6132" width="9.109375" style="6"/>
    <col min="6133" max="6133" width="11.109375" style="6" customWidth="1"/>
    <col min="6134" max="6134" width="2.44140625" style="6" customWidth="1"/>
    <col min="6135" max="6136" width="13.44140625" style="6" customWidth="1"/>
    <col min="6137" max="6138" width="13.109375" style="6" customWidth="1"/>
    <col min="6139" max="6139" width="14" style="6" customWidth="1"/>
    <col min="6140" max="6140" width="13.44140625" style="6" customWidth="1"/>
    <col min="6141" max="6141" width="13.109375" style="6" customWidth="1"/>
    <col min="6142" max="6388" width="9.109375" style="6"/>
    <col min="6389" max="6389" width="11.109375" style="6" customWidth="1"/>
    <col min="6390" max="6390" width="2.44140625" style="6" customWidth="1"/>
    <col min="6391" max="6392" width="13.44140625" style="6" customWidth="1"/>
    <col min="6393" max="6394" width="13.109375" style="6" customWidth="1"/>
    <col min="6395" max="6395" width="14" style="6" customWidth="1"/>
    <col min="6396" max="6396" width="13.44140625" style="6" customWidth="1"/>
    <col min="6397" max="6397" width="13.109375" style="6" customWidth="1"/>
    <col min="6398" max="6644" width="9.109375" style="6"/>
    <col min="6645" max="6645" width="11.109375" style="6" customWidth="1"/>
    <col min="6646" max="6646" width="2.44140625" style="6" customWidth="1"/>
    <col min="6647" max="6648" width="13.44140625" style="6" customWidth="1"/>
    <col min="6649" max="6650" width="13.109375" style="6" customWidth="1"/>
    <col min="6651" max="6651" width="14" style="6" customWidth="1"/>
    <col min="6652" max="6652" width="13.44140625" style="6" customWidth="1"/>
    <col min="6653" max="6653" width="13.109375" style="6" customWidth="1"/>
    <col min="6654" max="6900" width="9.109375" style="6"/>
    <col min="6901" max="6901" width="11.109375" style="6" customWidth="1"/>
    <col min="6902" max="6902" width="2.44140625" style="6" customWidth="1"/>
    <col min="6903" max="6904" width="13.44140625" style="6" customWidth="1"/>
    <col min="6905" max="6906" width="13.109375" style="6" customWidth="1"/>
    <col min="6907" max="6907" width="14" style="6" customWidth="1"/>
    <col min="6908" max="6908" width="13.44140625" style="6" customWidth="1"/>
    <col min="6909" max="6909" width="13.109375" style="6" customWidth="1"/>
    <col min="6910" max="7156" width="9.109375" style="6"/>
    <col min="7157" max="7157" width="11.109375" style="6" customWidth="1"/>
    <col min="7158" max="7158" width="2.44140625" style="6" customWidth="1"/>
    <col min="7159" max="7160" width="13.44140625" style="6" customWidth="1"/>
    <col min="7161" max="7162" width="13.109375" style="6" customWidth="1"/>
    <col min="7163" max="7163" width="14" style="6" customWidth="1"/>
    <col min="7164" max="7164" width="13.44140625" style="6" customWidth="1"/>
    <col min="7165" max="7165" width="13.109375" style="6" customWidth="1"/>
    <col min="7166" max="7412" width="9.109375" style="6"/>
    <col min="7413" max="7413" width="11.109375" style="6" customWidth="1"/>
    <col min="7414" max="7414" width="2.44140625" style="6" customWidth="1"/>
    <col min="7415" max="7416" width="13.44140625" style="6" customWidth="1"/>
    <col min="7417" max="7418" width="13.109375" style="6" customWidth="1"/>
    <col min="7419" max="7419" width="14" style="6" customWidth="1"/>
    <col min="7420" max="7420" width="13.44140625" style="6" customWidth="1"/>
    <col min="7421" max="7421" width="13.109375" style="6" customWidth="1"/>
    <col min="7422" max="7668" width="9.109375" style="6"/>
    <col min="7669" max="7669" width="11.109375" style="6" customWidth="1"/>
    <col min="7670" max="7670" width="2.44140625" style="6" customWidth="1"/>
    <col min="7671" max="7672" width="13.44140625" style="6" customWidth="1"/>
    <col min="7673" max="7674" width="13.109375" style="6" customWidth="1"/>
    <col min="7675" max="7675" width="14" style="6" customWidth="1"/>
    <col min="7676" max="7676" width="13.44140625" style="6" customWidth="1"/>
    <col min="7677" max="7677" width="13.109375" style="6" customWidth="1"/>
    <col min="7678" max="7924" width="9.109375" style="6"/>
    <col min="7925" max="7925" width="11.109375" style="6" customWidth="1"/>
    <col min="7926" max="7926" width="2.44140625" style="6" customWidth="1"/>
    <col min="7927" max="7928" width="13.44140625" style="6" customWidth="1"/>
    <col min="7929" max="7930" width="13.109375" style="6" customWidth="1"/>
    <col min="7931" max="7931" width="14" style="6" customWidth="1"/>
    <col min="7932" max="7932" width="13.44140625" style="6" customWidth="1"/>
    <col min="7933" max="7933" width="13.109375" style="6" customWidth="1"/>
    <col min="7934" max="8180" width="9.109375" style="6"/>
    <col min="8181" max="8181" width="11.109375" style="6" customWidth="1"/>
    <col min="8182" max="8182" width="2.44140625" style="6" customWidth="1"/>
    <col min="8183" max="8184" width="13.44140625" style="6" customWidth="1"/>
    <col min="8185" max="8186" width="13.109375" style="6" customWidth="1"/>
    <col min="8187" max="8187" width="14" style="6" customWidth="1"/>
    <col min="8188" max="8188" width="13.44140625" style="6" customWidth="1"/>
    <col min="8189" max="8189" width="13.109375" style="6" customWidth="1"/>
    <col min="8190" max="8436" width="9.109375" style="6"/>
    <col min="8437" max="8437" width="11.109375" style="6" customWidth="1"/>
    <col min="8438" max="8438" width="2.44140625" style="6" customWidth="1"/>
    <col min="8439" max="8440" width="13.44140625" style="6" customWidth="1"/>
    <col min="8441" max="8442" width="13.109375" style="6" customWidth="1"/>
    <col min="8443" max="8443" width="14" style="6" customWidth="1"/>
    <col min="8444" max="8444" width="13.44140625" style="6" customWidth="1"/>
    <col min="8445" max="8445" width="13.109375" style="6" customWidth="1"/>
    <col min="8446" max="8692" width="9.109375" style="6"/>
    <col min="8693" max="8693" width="11.109375" style="6" customWidth="1"/>
    <col min="8694" max="8694" width="2.44140625" style="6" customWidth="1"/>
    <col min="8695" max="8696" width="13.44140625" style="6" customWidth="1"/>
    <col min="8697" max="8698" width="13.109375" style="6" customWidth="1"/>
    <col min="8699" max="8699" width="14" style="6" customWidth="1"/>
    <col min="8700" max="8700" width="13.44140625" style="6" customWidth="1"/>
    <col min="8701" max="8701" width="13.109375" style="6" customWidth="1"/>
    <col min="8702" max="8948" width="9.109375" style="6"/>
    <col min="8949" max="8949" width="11.109375" style="6" customWidth="1"/>
    <col min="8950" max="8950" width="2.44140625" style="6" customWidth="1"/>
    <col min="8951" max="8952" width="13.44140625" style="6" customWidth="1"/>
    <col min="8953" max="8954" width="13.109375" style="6" customWidth="1"/>
    <col min="8955" max="8955" width="14" style="6" customWidth="1"/>
    <col min="8956" max="8956" width="13.44140625" style="6" customWidth="1"/>
    <col min="8957" max="8957" width="13.109375" style="6" customWidth="1"/>
    <col min="8958" max="9204" width="9.109375" style="6"/>
    <col min="9205" max="9205" width="11.109375" style="6" customWidth="1"/>
    <col min="9206" max="9206" width="2.44140625" style="6" customWidth="1"/>
    <col min="9207" max="9208" width="13.44140625" style="6" customWidth="1"/>
    <col min="9209" max="9210" width="13.109375" style="6" customWidth="1"/>
    <col min="9211" max="9211" width="14" style="6" customWidth="1"/>
    <col min="9212" max="9212" width="13.44140625" style="6" customWidth="1"/>
    <col min="9213" max="9213" width="13.109375" style="6" customWidth="1"/>
    <col min="9214" max="9460" width="9.109375" style="6"/>
    <col min="9461" max="9461" width="11.109375" style="6" customWidth="1"/>
    <col min="9462" max="9462" width="2.44140625" style="6" customWidth="1"/>
    <col min="9463" max="9464" width="13.44140625" style="6" customWidth="1"/>
    <col min="9465" max="9466" width="13.109375" style="6" customWidth="1"/>
    <col min="9467" max="9467" width="14" style="6" customWidth="1"/>
    <col min="9468" max="9468" width="13.44140625" style="6" customWidth="1"/>
    <col min="9469" max="9469" width="13.109375" style="6" customWidth="1"/>
    <col min="9470" max="9716" width="9.109375" style="6"/>
    <col min="9717" max="9717" width="11.109375" style="6" customWidth="1"/>
    <col min="9718" max="9718" width="2.44140625" style="6" customWidth="1"/>
    <col min="9719" max="9720" width="13.44140625" style="6" customWidth="1"/>
    <col min="9721" max="9722" width="13.109375" style="6" customWidth="1"/>
    <col min="9723" max="9723" width="14" style="6" customWidth="1"/>
    <col min="9724" max="9724" width="13.44140625" style="6" customWidth="1"/>
    <col min="9725" max="9725" width="13.109375" style="6" customWidth="1"/>
    <col min="9726" max="9972" width="9.109375" style="6"/>
    <col min="9973" max="9973" width="11.109375" style="6" customWidth="1"/>
    <col min="9974" max="9974" width="2.44140625" style="6" customWidth="1"/>
    <col min="9975" max="9976" width="13.44140625" style="6" customWidth="1"/>
    <col min="9977" max="9978" width="13.109375" style="6" customWidth="1"/>
    <col min="9979" max="9979" width="14" style="6" customWidth="1"/>
    <col min="9980" max="9980" width="13.44140625" style="6" customWidth="1"/>
    <col min="9981" max="9981" width="13.109375" style="6" customWidth="1"/>
    <col min="9982" max="10228" width="9.109375" style="6"/>
    <col min="10229" max="10229" width="11.109375" style="6" customWidth="1"/>
    <col min="10230" max="10230" width="2.44140625" style="6" customWidth="1"/>
    <col min="10231" max="10232" width="13.44140625" style="6" customWidth="1"/>
    <col min="10233" max="10234" width="13.109375" style="6" customWidth="1"/>
    <col min="10235" max="10235" width="14" style="6" customWidth="1"/>
    <col min="10236" max="10236" width="13.44140625" style="6" customWidth="1"/>
    <col min="10237" max="10237" width="13.109375" style="6" customWidth="1"/>
    <col min="10238" max="10484" width="9.109375" style="6"/>
    <col min="10485" max="10485" width="11.109375" style="6" customWidth="1"/>
    <col min="10486" max="10486" width="2.44140625" style="6" customWidth="1"/>
    <col min="10487" max="10488" width="13.44140625" style="6" customWidth="1"/>
    <col min="10489" max="10490" width="13.109375" style="6" customWidth="1"/>
    <col min="10491" max="10491" width="14" style="6" customWidth="1"/>
    <col min="10492" max="10492" width="13.44140625" style="6" customWidth="1"/>
    <col min="10493" max="10493" width="13.109375" style="6" customWidth="1"/>
    <col min="10494" max="10740" width="9.109375" style="6"/>
    <col min="10741" max="10741" width="11.109375" style="6" customWidth="1"/>
    <col min="10742" max="10742" width="2.44140625" style="6" customWidth="1"/>
    <col min="10743" max="10744" width="13.44140625" style="6" customWidth="1"/>
    <col min="10745" max="10746" width="13.109375" style="6" customWidth="1"/>
    <col min="10747" max="10747" width="14" style="6" customWidth="1"/>
    <col min="10748" max="10748" width="13.44140625" style="6" customWidth="1"/>
    <col min="10749" max="10749" width="13.109375" style="6" customWidth="1"/>
    <col min="10750" max="10996" width="9.109375" style="6"/>
    <col min="10997" max="10997" width="11.109375" style="6" customWidth="1"/>
    <col min="10998" max="10998" width="2.44140625" style="6" customWidth="1"/>
    <col min="10999" max="11000" width="13.44140625" style="6" customWidth="1"/>
    <col min="11001" max="11002" width="13.109375" style="6" customWidth="1"/>
    <col min="11003" max="11003" width="14" style="6" customWidth="1"/>
    <col min="11004" max="11004" width="13.44140625" style="6" customWidth="1"/>
    <col min="11005" max="11005" width="13.109375" style="6" customWidth="1"/>
    <col min="11006" max="11252" width="9.109375" style="6"/>
    <col min="11253" max="11253" width="11.109375" style="6" customWidth="1"/>
    <col min="11254" max="11254" width="2.44140625" style="6" customWidth="1"/>
    <col min="11255" max="11256" width="13.44140625" style="6" customWidth="1"/>
    <col min="11257" max="11258" width="13.109375" style="6" customWidth="1"/>
    <col min="11259" max="11259" width="14" style="6" customWidth="1"/>
    <col min="11260" max="11260" width="13.44140625" style="6" customWidth="1"/>
    <col min="11261" max="11261" width="13.109375" style="6" customWidth="1"/>
    <col min="11262" max="11508" width="9.109375" style="6"/>
    <col min="11509" max="11509" width="11.109375" style="6" customWidth="1"/>
    <col min="11510" max="11510" width="2.44140625" style="6" customWidth="1"/>
    <col min="11511" max="11512" width="13.44140625" style="6" customWidth="1"/>
    <col min="11513" max="11514" width="13.109375" style="6" customWidth="1"/>
    <col min="11515" max="11515" width="14" style="6" customWidth="1"/>
    <col min="11516" max="11516" width="13.44140625" style="6" customWidth="1"/>
    <col min="11517" max="11517" width="13.109375" style="6" customWidth="1"/>
    <col min="11518" max="11764" width="9.109375" style="6"/>
    <col min="11765" max="11765" width="11.109375" style="6" customWidth="1"/>
    <col min="11766" max="11766" width="2.44140625" style="6" customWidth="1"/>
    <col min="11767" max="11768" width="13.44140625" style="6" customWidth="1"/>
    <col min="11769" max="11770" width="13.109375" style="6" customWidth="1"/>
    <col min="11771" max="11771" width="14" style="6" customWidth="1"/>
    <col min="11772" max="11772" width="13.44140625" style="6" customWidth="1"/>
    <col min="11773" max="11773" width="13.109375" style="6" customWidth="1"/>
    <col min="11774" max="12020" width="9.109375" style="6"/>
    <col min="12021" max="12021" width="11.109375" style="6" customWidth="1"/>
    <col min="12022" max="12022" width="2.44140625" style="6" customWidth="1"/>
    <col min="12023" max="12024" width="13.44140625" style="6" customWidth="1"/>
    <col min="12025" max="12026" width="13.109375" style="6" customWidth="1"/>
    <col min="12027" max="12027" width="14" style="6" customWidth="1"/>
    <col min="12028" max="12028" width="13.44140625" style="6" customWidth="1"/>
    <col min="12029" max="12029" width="13.109375" style="6" customWidth="1"/>
    <col min="12030" max="12276" width="9.109375" style="6"/>
    <col min="12277" max="12277" width="11.109375" style="6" customWidth="1"/>
    <col min="12278" max="12278" width="2.44140625" style="6" customWidth="1"/>
    <col min="12279" max="12280" width="13.44140625" style="6" customWidth="1"/>
    <col min="12281" max="12282" width="13.109375" style="6" customWidth="1"/>
    <col min="12283" max="12283" width="14" style="6" customWidth="1"/>
    <col min="12284" max="12284" width="13.44140625" style="6" customWidth="1"/>
    <col min="12285" max="12285" width="13.109375" style="6" customWidth="1"/>
    <col min="12286" max="12532" width="9.109375" style="6"/>
    <col min="12533" max="12533" width="11.109375" style="6" customWidth="1"/>
    <col min="12534" max="12534" width="2.44140625" style="6" customWidth="1"/>
    <col min="12535" max="12536" width="13.44140625" style="6" customWidth="1"/>
    <col min="12537" max="12538" width="13.109375" style="6" customWidth="1"/>
    <col min="12539" max="12539" width="14" style="6" customWidth="1"/>
    <col min="12540" max="12540" width="13.44140625" style="6" customWidth="1"/>
    <col min="12541" max="12541" width="13.109375" style="6" customWidth="1"/>
    <col min="12542" max="12788" width="9.109375" style="6"/>
    <col min="12789" max="12789" width="11.109375" style="6" customWidth="1"/>
    <col min="12790" max="12790" width="2.44140625" style="6" customWidth="1"/>
    <col min="12791" max="12792" width="13.44140625" style="6" customWidth="1"/>
    <col min="12793" max="12794" width="13.109375" style="6" customWidth="1"/>
    <col min="12795" max="12795" width="14" style="6" customWidth="1"/>
    <col min="12796" max="12796" width="13.44140625" style="6" customWidth="1"/>
    <col min="12797" max="12797" width="13.109375" style="6" customWidth="1"/>
    <col min="12798" max="13044" width="9.109375" style="6"/>
    <col min="13045" max="13045" width="11.109375" style="6" customWidth="1"/>
    <col min="13046" max="13046" width="2.44140625" style="6" customWidth="1"/>
    <col min="13047" max="13048" width="13.44140625" style="6" customWidth="1"/>
    <col min="13049" max="13050" width="13.109375" style="6" customWidth="1"/>
    <col min="13051" max="13051" width="14" style="6" customWidth="1"/>
    <col min="13052" max="13052" width="13.44140625" style="6" customWidth="1"/>
    <col min="13053" max="13053" width="13.109375" style="6" customWidth="1"/>
    <col min="13054" max="13300" width="9.109375" style="6"/>
    <col min="13301" max="13301" width="11.109375" style="6" customWidth="1"/>
    <col min="13302" max="13302" width="2.44140625" style="6" customWidth="1"/>
    <col min="13303" max="13304" width="13.44140625" style="6" customWidth="1"/>
    <col min="13305" max="13306" width="13.109375" style="6" customWidth="1"/>
    <col min="13307" max="13307" width="14" style="6" customWidth="1"/>
    <col min="13308" max="13308" width="13.44140625" style="6" customWidth="1"/>
    <col min="13309" max="13309" width="13.109375" style="6" customWidth="1"/>
    <col min="13310" max="13556" width="9.109375" style="6"/>
    <col min="13557" max="13557" width="11.109375" style="6" customWidth="1"/>
    <col min="13558" max="13558" width="2.44140625" style="6" customWidth="1"/>
    <col min="13559" max="13560" width="13.44140625" style="6" customWidth="1"/>
    <col min="13561" max="13562" width="13.109375" style="6" customWidth="1"/>
    <col min="13563" max="13563" width="14" style="6" customWidth="1"/>
    <col min="13564" max="13564" width="13.44140625" style="6" customWidth="1"/>
    <col min="13565" max="13565" width="13.109375" style="6" customWidth="1"/>
    <col min="13566" max="13812" width="9.109375" style="6"/>
    <col min="13813" max="13813" width="11.109375" style="6" customWidth="1"/>
    <col min="13814" max="13814" width="2.44140625" style="6" customWidth="1"/>
    <col min="13815" max="13816" width="13.44140625" style="6" customWidth="1"/>
    <col min="13817" max="13818" width="13.109375" style="6" customWidth="1"/>
    <col min="13819" max="13819" width="14" style="6" customWidth="1"/>
    <col min="13820" max="13820" width="13.44140625" style="6" customWidth="1"/>
    <col min="13821" max="13821" width="13.109375" style="6" customWidth="1"/>
    <col min="13822" max="14068" width="9.109375" style="6"/>
    <col min="14069" max="14069" width="11.109375" style="6" customWidth="1"/>
    <col min="14070" max="14070" width="2.44140625" style="6" customWidth="1"/>
    <col min="14071" max="14072" width="13.44140625" style="6" customWidth="1"/>
    <col min="14073" max="14074" width="13.109375" style="6" customWidth="1"/>
    <col min="14075" max="14075" width="14" style="6" customWidth="1"/>
    <col min="14076" max="14076" width="13.44140625" style="6" customWidth="1"/>
    <col min="14077" max="14077" width="13.109375" style="6" customWidth="1"/>
    <col min="14078" max="14324" width="9.109375" style="6"/>
    <col min="14325" max="14325" width="11.109375" style="6" customWidth="1"/>
    <col min="14326" max="14326" width="2.44140625" style="6" customWidth="1"/>
    <col min="14327" max="14328" width="13.44140625" style="6" customWidth="1"/>
    <col min="14329" max="14330" width="13.109375" style="6" customWidth="1"/>
    <col min="14331" max="14331" width="14" style="6" customWidth="1"/>
    <col min="14332" max="14332" width="13.44140625" style="6" customWidth="1"/>
    <col min="14333" max="14333" width="13.109375" style="6" customWidth="1"/>
    <col min="14334" max="14580" width="9.109375" style="6"/>
    <col min="14581" max="14581" width="11.109375" style="6" customWidth="1"/>
    <col min="14582" max="14582" width="2.44140625" style="6" customWidth="1"/>
    <col min="14583" max="14584" width="13.44140625" style="6" customWidth="1"/>
    <col min="14585" max="14586" width="13.109375" style="6" customWidth="1"/>
    <col min="14587" max="14587" width="14" style="6" customWidth="1"/>
    <col min="14588" max="14588" width="13.44140625" style="6" customWidth="1"/>
    <col min="14589" max="14589" width="13.109375" style="6" customWidth="1"/>
    <col min="14590" max="14836" width="9.109375" style="6"/>
    <col min="14837" max="14837" width="11.109375" style="6" customWidth="1"/>
    <col min="14838" max="14838" width="2.44140625" style="6" customWidth="1"/>
    <col min="14839" max="14840" width="13.44140625" style="6" customWidth="1"/>
    <col min="14841" max="14842" width="13.109375" style="6" customWidth="1"/>
    <col min="14843" max="14843" width="14" style="6" customWidth="1"/>
    <col min="14844" max="14844" width="13.44140625" style="6" customWidth="1"/>
    <col min="14845" max="14845" width="13.109375" style="6" customWidth="1"/>
    <col min="14846" max="15092" width="9.109375" style="6"/>
    <col min="15093" max="15093" width="11.109375" style="6" customWidth="1"/>
    <col min="15094" max="15094" width="2.44140625" style="6" customWidth="1"/>
    <col min="15095" max="15096" width="13.44140625" style="6" customWidth="1"/>
    <col min="15097" max="15098" width="13.109375" style="6" customWidth="1"/>
    <col min="15099" max="15099" width="14" style="6" customWidth="1"/>
    <col min="15100" max="15100" width="13.44140625" style="6" customWidth="1"/>
    <col min="15101" max="15101" width="13.109375" style="6" customWidth="1"/>
    <col min="15102" max="15348" width="9.109375" style="6"/>
    <col min="15349" max="15349" width="11.109375" style="6" customWidth="1"/>
    <col min="15350" max="15350" width="2.44140625" style="6" customWidth="1"/>
    <col min="15351" max="15352" width="13.44140625" style="6" customWidth="1"/>
    <col min="15353" max="15354" width="13.109375" style="6" customWidth="1"/>
    <col min="15355" max="15355" width="14" style="6" customWidth="1"/>
    <col min="15356" max="15356" width="13.44140625" style="6" customWidth="1"/>
    <col min="15357" max="15357" width="13.109375" style="6" customWidth="1"/>
    <col min="15358" max="15604" width="9.109375" style="6"/>
    <col min="15605" max="15605" width="11.109375" style="6" customWidth="1"/>
    <col min="15606" max="15606" width="2.44140625" style="6" customWidth="1"/>
    <col min="15607" max="15608" width="13.44140625" style="6" customWidth="1"/>
    <col min="15609" max="15610" width="13.109375" style="6" customWidth="1"/>
    <col min="15611" max="15611" width="14" style="6" customWidth="1"/>
    <col min="15612" max="15612" width="13.44140625" style="6" customWidth="1"/>
    <col min="15613" max="15613" width="13.109375" style="6" customWidth="1"/>
    <col min="15614" max="15860" width="9.109375" style="6"/>
    <col min="15861" max="15861" width="11.109375" style="6" customWidth="1"/>
    <col min="15862" max="15862" width="2.44140625" style="6" customWidth="1"/>
    <col min="15863" max="15864" width="13.44140625" style="6" customWidth="1"/>
    <col min="15865" max="15866" width="13.109375" style="6" customWidth="1"/>
    <col min="15867" max="15867" width="14" style="6" customWidth="1"/>
    <col min="15868" max="15868" width="13.44140625" style="6" customWidth="1"/>
    <col min="15869" max="15869" width="13.109375" style="6" customWidth="1"/>
    <col min="15870" max="16116" width="9.109375" style="6"/>
    <col min="16117" max="16117" width="11.109375" style="6" customWidth="1"/>
    <col min="16118" max="16118" width="2.44140625" style="6" customWidth="1"/>
    <col min="16119" max="16120" width="13.44140625" style="6" customWidth="1"/>
    <col min="16121" max="16122" width="13.109375" style="6" customWidth="1"/>
    <col min="16123" max="16123" width="14" style="6" customWidth="1"/>
    <col min="16124" max="16124" width="13.44140625" style="6" customWidth="1"/>
    <col min="16125" max="16125" width="13.109375" style="6" customWidth="1"/>
    <col min="16126" max="16384" width="9.109375" style="6"/>
  </cols>
  <sheetData>
    <row r="1" spans="1:15" ht="15" customHeight="1" x14ac:dyDescent="0.3">
      <c r="A1" s="144" t="s">
        <v>54</v>
      </c>
      <c r="B1" s="144"/>
      <c r="C1" s="144"/>
      <c r="D1" s="144"/>
      <c r="E1" s="144"/>
      <c r="F1" s="144"/>
      <c r="G1" s="144"/>
      <c r="H1" s="147"/>
      <c r="I1" s="147"/>
      <c r="J1" s="146"/>
      <c r="K1" s="146"/>
      <c r="L1" s="138"/>
      <c r="M1" s="138"/>
      <c r="N1" s="138"/>
      <c r="O1" s="138"/>
    </row>
    <row r="2" spans="1:15" ht="14.4" x14ac:dyDescent="0.3">
      <c r="A2" s="144" t="str">
        <f>'Spreadsheet I - Environmental'!A2:I2</f>
        <v>November 2019 Revenue Forecast  -  Nine Year Summary Table  (Cash Collections / Forecast)</v>
      </c>
      <c r="B2" s="144"/>
      <c r="C2" s="144"/>
      <c r="D2" s="144"/>
      <c r="E2" s="144"/>
      <c r="F2" s="144"/>
      <c r="G2" s="144"/>
      <c r="H2" s="146"/>
      <c r="I2" s="146"/>
      <c r="J2" s="146"/>
      <c r="K2" s="146"/>
      <c r="L2" s="138"/>
      <c r="M2" s="138"/>
      <c r="N2" s="138"/>
      <c r="O2" s="138"/>
    </row>
    <row r="4" spans="1:15" x14ac:dyDescent="0.25">
      <c r="A4" s="35" t="s">
        <v>2</v>
      </c>
      <c r="C4" s="3" t="s">
        <v>3</v>
      </c>
      <c r="D4" s="3" t="s">
        <v>4</v>
      </c>
      <c r="E4" s="3" t="s">
        <v>5</v>
      </c>
      <c r="F4" s="3" t="s">
        <v>6</v>
      </c>
      <c r="G4" s="3" t="s">
        <v>7</v>
      </c>
      <c r="H4" s="3" t="s">
        <v>136</v>
      </c>
      <c r="I4" s="3" t="s">
        <v>137</v>
      </c>
      <c r="J4" s="3" t="s">
        <v>148</v>
      </c>
      <c r="K4" s="3" t="s">
        <v>149</v>
      </c>
      <c r="L4" s="3" t="s">
        <v>216</v>
      </c>
      <c r="M4" s="3" t="s">
        <v>217</v>
      </c>
      <c r="N4" s="3" t="s">
        <v>229</v>
      </c>
      <c r="O4" s="3" t="s">
        <v>230</v>
      </c>
    </row>
    <row r="6" spans="1:15" ht="14.4" x14ac:dyDescent="0.3">
      <c r="A6" s="135" t="s">
        <v>220</v>
      </c>
      <c r="B6" s="135"/>
      <c r="C6" s="135"/>
      <c r="D6" s="135"/>
      <c r="E6" s="135"/>
      <c r="F6" s="135"/>
      <c r="G6" s="135"/>
      <c r="H6" s="146"/>
      <c r="I6" s="146"/>
      <c r="J6" s="146"/>
      <c r="K6" s="146"/>
      <c r="L6" s="138"/>
      <c r="M6" s="138"/>
      <c r="N6" s="138"/>
      <c r="O6" s="138"/>
    </row>
    <row r="7" spans="1:15" ht="14.4" x14ac:dyDescent="0.3">
      <c r="A7" s="135" t="s">
        <v>55</v>
      </c>
      <c r="B7" s="135"/>
      <c r="C7" s="135"/>
      <c r="D7" s="135"/>
      <c r="E7" s="135"/>
      <c r="F7" s="135"/>
      <c r="G7" s="135"/>
      <c r="H7" s="146"/>
      <c r="I7" s="146"/>
      <c r="J7" s="146"/>
      <c r="K7" s="146"/>
      <c r="L7" s="138"/>
      <c r="M7" s="138"/>
      <c r="N7" s="138"/>
      <c r="O7" s="138"/>
    </row>
    <row r="8" spans="1:15" ht="8.4" customHeight="1" x14ac:dyDescent="0.25"/>
    <row r="9" spans="1:15" x14ac:dyDescent="0.25">
      <c r="A9" s="6" t="s">
        <v>9</v>
      </c>
      <c r="C9" s="32">
        <v>38293725</v>
      </c>
      <c r="D9" s="32">
        <v>42831500</v>
      </c>
      <c r="E9" s="32">
        <v>44858504</v>
      </c>
      <c r="F9" s="32">
        <v>47655188</v>
      </c>
      <c r="G9" s="32">
        <v>51347694</v>
      </c>
      <c r="H9" s="32">
        <v>54485365</v>
      </c>
      <c r="I9" s="32">
        <v>59788644</v>
      </c>
      <c r="J9" s="32">
        <v>94755178</v>
      </c>
      <c r="K9" s="32">
        <v>109254730</v>
      </c>
      <c r="L9" s="32">
        <v>116668662</v>
      </c>
      <c r="M9" s="32">
        <v>114017544</v>
      </c>
      <c r="N9" s="32">
        <v>118578245</v>
      </c>
      <c r="O9" s="32">
        <v>123321375</v>
      </c>
    </row>
    <row r="10" spans="1:15" x14ac:dyDescent="0.25">
      <c r="A10" s="6" t="s">
        <v>10</v>
      </c>
      <c r="C10" s="33">
        <v>44700633</v>
      </c>
      <c r="D10" s="33">
        <v>47167793</v>
      </c>
      <c r="E10" s="33">
        <v>47728617</v>
      </c>
      <c r="F10" s="33">
        <v>50553706</v>
      </c>
      <c r="G10" s="33">
        <v>55937064</v>
      </c>
      <c r="H10" s="33">
        <v>64357536</v>
      </c>
      <c r="I10" s="33">
        <v>68224065</v>
      </c>
      <c r="J10" s="33">
        <v>109653736</v>
      </c>
      <c r="K10" s="33">
        <v>120982695</v>
      </c>
      <c r="L10" s="33">
        <v>128614157</v>
      </c>
      <c r="M10" s="33">
        <v>129293689</v>
      </c>
      <c r="N10" s="33">
        <v>134465436</v>
      </c>
      <c r="O10" s="33">
        <v>139844054</v>
      </c>
    </row>
    <row r="11" spans="1:15" x14ac:dyDescent="0.25">
      <c r="A11" s="6" t="s">
        <v>11</v>
      </c>
      <c r="C11" s="33">
        <v>42162176</v>
      </c>
      <c r="D11" s="33">
        <v>43210750</v>
      </c>
      <c r="E11" s="33">
        <v>46285020</v>
      </c>
      <c r="F11" s="33">
        <v>51031554</v>
      </c>
      <c r="G11" s="33">
        <v>54451115</v>
      </c>
      <c r="H11" s="33">
        <v>60936439</v>
      </c>
      <c r="I11" s="33">
        <v>62943385</v>
      </c>
      <c r="J11" s="33">
        <v>101883984</v>
      </c>
      <c r="K11" s="33">
        <v>112311072</v>
      </c>
      <c r="L11" s="33">
        <v>120513667</v>
      </c>
      <c r="M11" s="33">
        <v>121079606</v>
      </c>
      <c r="N11" s="33">
        <v>125922790</v>
      </c>
      <c r="O11" s="33">
        <v>130959702</v>
      </c>
    </row>
    <row r="12" spans="1:15" x14ac:dyDescent="0.25">
      <c r="A12" s="6" t="s">
        <v>12</v>
      </c>
      <c r="C12" s="33">
        <v>40876513</v>
      </c>
      <c r="D12" s="33">
        <v>42975648</v>
      </c>
      <c r="E12" s="33">
        <v>47387202</v>
      </c>
      <c r="F12" s="33">
        <v>50453523</v>
      </c>
      <c r="G12" s="33">
        <v>53998737</v>
      </c>
      <c r="H12" s="33">
        <v>58235922</v>
      </c>
      <c r="I12" s="33">
        <v>64788305</v>
      </c>
      <c r="J12" s="33">
        <v>104706700</v>
      </c>
      <c r="K12" s="33">
        <v>112326392</v>
      </c>
      <c r="L12" s="123">
        <v>117883548</v>
      </c>
      <c r="M12" s="33">
        <v>121551572</v>
      </c>
      <c r="N12" s="33">
        <v>126413635</v>
      </c>
      <c r="O12" s="33">
        <v>131470181</v>
      </c>
    </row>
    <row r="13" spans="1:15" x14ac:dyDescent="0.25">
      <c r="A13" s="6" t="s">
        <v>13</v>
      </c>
      <c r="C13" s="33">
        <v>45713359</v>
      </c>
      <c r="D13" s="33">
        <v>44327130</v>
      </c>
      <c r="E13" s="33">
        <v>48944961</v>
      </c>
      <c r="F13" s="33">
        <v>52773096</v>
      </c>
      <c r="G13" s="33">
        <v>57066859</v>
      </c>
      <c r="H13" s="33">
        <v>62031265</v>
      </c>
      <c r="I13" s="33">
        <v>67272212</v>
      </c>
      <c r="J13" s="33">
        <v>108958188</v>
      </c>
      <c r="K13" s="33">
        <v>117054828</v>
      </c>
      <c r="L13" s="33">
        <v>122312364</v>
      </c>
      <c r="M13" s="33">
        <v>127204859</v>
      </c>
      <c r="N13" s="33">
        <v>132293053</v>
      </c>
      <c r="O13" s="33">
        <v>137584775</v>
      </c>
    </row>
    <row r="14" spans="1:15" x14ac:dyDescent="0.25">
      <c r="A14" s="6" t="s">
        <v>14</v>
      </c>
      <c r="C14" s="33">
        <v>40617117</v>
      </c>
      <c r="D14" s="33">
        <v>41358109</v>
      </c>
      <c r="E14" s="33">
        <v>46065872</v>
      </c>
      <c r="F14" s="33">
        <v>49500678</v>
      </c>
      <c r="G14" s="33">
        <v>53550281</v>
      </c>
      <c r="H14" s="33">
        <v>57469624</v>
      </c>
      <c r="I14" s="33">
        <v>60706116</v>
      </c>
      <c r="J14" s="33">
        <v>100151995</v>
      </c>
      <c r="K14" s="33">
        <v>116938304</v>
      </c>
      <c r="L14" s="33">
        <v>115322413</v>
      </c>
      <c r="M14" s="33">
        <v>119935310</v>
      </c>
      <c r="N14" s="33">
        <v>124732722</v>
      </c>
      <c r="O14" s="33">
        <v>129722031</v>
      </c>
    </row>
    <row r="15" spans="1:15" x14ac:dyDescent="0.25">
      <c r="A15" s="6" t="s">
        <v>15</v>
      </c>
      <c r="C15" s="33">
        <v>40627775</v>
      </c>
      <c r="D15" s="33">
        <v>41526372</v>
      </c>
      <c r="E15" s="33">
        <v>45411591</v>
      </c>
      <c r="F15" s="33">
        <v>48442101</v>
      </c>
      <c r="G15" s="33">
        <v>50921048</v>
      </c>
      <c r="H15" s="33">
        <v>56052165</v>
      </c>
      <c r="I15" s="33">
        <v>58765367</v>
      </c>
      <c r="J15" s="33">
        <v>99645631</v>
      </c>
      <c r="K15" s="33">
        <v>111405620</v>
      </c>
      <c r="L15" s="33">
        <v>111755372</v>
      </c>
      <c r="M15" s="33">
        <v>116225587</v>
      </c>
      <c r="N15" s="33">
        <v>120874611</v>
      </c>
      <c r="O15" s="33">
        <v>125709595</v>
      </c>
    </row>
    <row r="16" spans="1:15" x14ac:dyDescent="0.25">
      <c r="A16" s="6" t="s">
        <v>16</v>
      </c>
      <c r="C16" s="33">
        <v>53241298</v>
      </c>
      <c r="D16" s="33">
        <v>54676604</v>
      </c>
      <c r="E16" s="33">
        <v>57172709</v>
      </c>
      <c r="F16" s="33">
        <v>61754270</v>
      </c>
      <c r="G16" s="33">
        <v>66966119</v>
      </c>
      <c r="H16" s="33">
        <v>73770316</v>
      </c>
      <c r="I16" s="33">
        <v>74824976</v>
      </c>
      <c r="J16" s="33">
        <v>126797551</v>
      </c>
      <c r="K16" s="33">
        <v>132452100</v>
      </c>
      <c r="L16" s="33">
        <v>140828341</v>
      </c>
      <c r="M16" s="33">
        <v>146461475</v>
      </c>
      <c r="N16" s="33">
        <v>152319934</v>
      </c>
      <c r="O16" s="33">
        <v>158412731</v>
      </c>
    </row>
    <row r="17" spans="1:15" x14ac:dyDescent="0.25">
      <c r="A17" s="6" t="s">
        <v>17</v>
      </c>
      <c r="C17" s="33">
        <v>37355014</v>
      </c>
      <c r="D17" s="33">
        <v>37216966</v>
      </c>
      <c r="E17" s="33">
        <v>42403517</v>
      </c>
      <c r="F17" s="33">
        <v>45760368.560000002</v>
      </c>
      <c r="G17" s="33">
        <v>49619154</v>
      </c>
      <c r="H17" s="33">
        <v>52510457</v>
      </c>
      <c r="I17" s="33">
        <v>57019141</v>
      </c>
      <c r="J17" s="33">
        <v>95859308</v>
      </c>
      <c r="K17" s="33">
        <v>102509084</v>
      </c>
      <c r="L17" s="33">
        <v>106039118</v>
      </c>
      <c r="M17" s="33">
        <v>110280683</v>
      </c>
      <c r="N17" s="33">
        <v>114691910</v>
      </c>
      <c r="O17" s="33">
        <v>119279587</v>
      </c>
    </row>
    <row r="18" spans="1:15" x14ac:dyDescent="0.25">
      <c r="A18" s="6" t="s">
        <v>18</v>
      </c>
      <c r="C18" s="33">
        <v>37118237</v>
      </c>
      <c r="D18" s="33">
        <v>39234117</v>
      </c>
      <c r="E18" s="33">
        <v>40984190</v>
      </c>
      <c r="F18" s="33">
        <v>44528444</v>
      </c>
      <c r="G18" s="33">
        <v>48470037</v>
      </c>
      <c r="H18" s="33">
        <v>53772997</v>
      </c>
      <c r="I18" s="33">
        <v>54696160</v>
      </c>
      <c r="J18" s="33">
        <v>90596900</v>
      </c>
      <c r="K18" s="33">
        <v>92409235</v>
      </c>
      <c r="L18" s="33">
        <v>100827341</v>
      </c>
      <c r="M18" s="33">
        <v>104860435</v>
      </c>
      <c r="N18" s="33">
        <v>109054852</v>
      </c>
      <c r="O18" s="33">
        <v>113417046</v>
      </c>
    </row>
    <row r="19" spans="1:15" x14ac:dyDescent="0.25">
      <c r="A19" s="6" t="s">
        <v>19</v>
      </c>
      <c r="C19" s="33">
        <v>48641818.039999999</v>
      </c>
      <c r="D19" s="33">
        <v>45658190</v>
      </c>
      <c r="E19" s="33">
        <v>48676496</v>
      </c>
      <c r="F19" s="33">
        <v>51452329</v>
      </c>
      <c r="G19" s="33">
        <v>56715092</v>
      </c>
      <c r="H19" s="33">
        <v>62859449</v>
      </c>
      <c r="I19" s="33">
        <v>66997792</v>
      </c>
      <c r="J19" s="33">
        <v>113357560</v>
      </c>
      <c r="K19" s="33">
        <v>119054082</v>
      </c>
      <c r="L19" s="33">
        <v>124270100</v>
      </c>
      <c r="M19" s="33">
        <v>129240904</v>
      </c>
      <c r="N19" s="33">
        <v>134410540</v>
      </c>
      <c r="O19" s="33">
        <v>139786962</v>
      </c>
    </row>
    <row r="20" spans="1:15" x14ac:dyDescent="0.25">
      <c r="A20" s="6" t="s">
        <v>20</v>
      </c>
      <c r="C20" s="33">
        <v>42548974</v>
      </c>
      <c r="D20" s="33">
        <v>40621232</v>
      </c>
      <c r="E20" s="33">
        <v>45007051</v>
      </c>
      <c r="F20" s="33">
        <v>49127271</v>
      </c>
      <c r="G20" s="33">
        <v>52130236</v>
      </c>
      <c r="H20" s="33">
        <v>58501401</v>
      </c>
      <c r="I20" s="33">
        <v>89895434</v>
      </c>
      <c r="J20" s="33">
        <v>100900511</v>
      </c>
      <c r="K20" s="33">
        <v>109556342</v>
      </c>
      <c r="L20" s="33">
        <v>121897296</v>
      </c>
      <c r="M20" s="33">
        <v>126773187</v>
      </c>
      <c r="N20" s="33">
        <v>131844115</v>
      </c>
      <c r="O20" s="33">
        <v>137117879</v>
      </c>
    </row>
    <row r="21" spans="1:15" ht="8.4" customHeight="1" x14ac:dyDescent="0.25"/>
    <row r="22" spans="1:15" x14ac:dyDescent="0.25">
      <c r="A22" s="6" t="s">
        <v>21</v>
      </c>
      <c r="C22" s="31">
        <f t="shared" ref="C22:G22" si="0">SUM(C9:C21)</f>
        <v>511896639.04000002</v>
      </c>
      <c r="D22" s="31">
        <f t="shared" si="0"/>
        <v>520804411</v>
      </c>
      <c r="E22" s="31">
        <f t="shared" si="0"/>
        <v>560925730</v>
      </c>
      <c r="F22" s="31">
        <f t="shared" si="0"/>
        <v>603032528.55999994</v>
      </c>
      <c r="G22" s="31">
        <f t="shared" si="0"/>
        <v>651173436</v>
      </c>
      <c r="H22" s="31">
        <f t="shared" ref="H22:M22" si="1">SUM(H9:H20)</f>
        <v>714982936</v>
      </c>
      <c r="I22" s="31">
        <f t="shared" si="1"/>
        <v>785921597</v>
      </c>
      <c r="J22" s="31">
        <f t="shared" si="1"/>
        <v>1247267242</v>
      </c>
      <c r="K22" s="31">
        <f t="shared" si="1"/>
        <v>1356254484</v>
      </c>
      <c r="L22" s="31">
        <f t="shared" si="1"/>
        <v>1426932379</v>
      </c>
      <c r="M22" s="31">
        <f t="shared" si="1"/>
        <v>1466924851</v>
      </c>
      <c r="N22" s="31">
        <f>SUM(N9:N20)</f>
        <v>1525601843</v>
      </c>
      <c r="O22" s="31">
        <f>SUM(O9:O20)</f>
        <v>1586625918</v>
      </c>
    </row>
    <row r="23" spans="1:15" x14ac:dyDescent="0.25">
      <c r="A23" s="7" t="s">
        <v>219</v>
      </c>
    </row>
    <row r="25" spans="1:15" ht="14.4" x14ac:dyDescent="0.3">
      <c r="A25" s="135" t="s">
        <v>56</v>
      </c>
      <c r="B25" s="135"/>
      <c r="C25" s="135"/>
      <c r="D25" s="135"/>
      <c r="E25" s="135"/>
      <c r="F25" s="135"/>
      <c r="G25" s="135"/>
      <c r="H25" s="146"/>
      <c r="I25" s="146"/>
      <c r="J25" s="146"/>
      <c r="K25" s="146"/>
      <c r="L25" s="138"/>
      <c r="M25" s="138"/>
      <c r="N25" s="138"/>
      <c r="O25" s="138"/>
    </row>
    <row r="26" spans="1:15" ht="14.4" x14ac:dyDescent="0.3">
      <c r="A26" s="135" t="s">
        <v>57</v>
      </c>
      <c r="B26" s="135"/>
      <c r="C26" s="135"/>
      <c r="D26" s="135"/>
      <c r="E26" s="135"/>
      <c r="F26" s="135"/>
      <c r="G26" s="135"/>
      <c r="H26" s="146"/>
      <c r="I26" s="146"/>
      <c r="J26" s="146"/>
      <c r="K26" s="146"/>
      <c r="L26" s="138"/>
      <c r="M26" s="138"/>
      <c r="N26" s="138"/>
      <c r="O26" s="138"/>
    </row>
    <row r="27" spans="1:15" ht="8.4" customHeight="1" x14ac:dyDescent="0.25"/>
    <row r="28" spans="1:15" x14ac:dyDescent="0.25">
      <c r="A28" s="6" t="s">
        <v>9</v>
      </c>
      <c r="C28" s="32">
        <v>167032</v>
      </c>
      <c r="D28" s="32">
        <v>184871</v>
      </c>
      <c r="E28" s="32">
        <v>185361</v>
      </c>
      <c r="F28" s="32">
        <v>201838</v>
      </c>
      <c r="G28" s="32">
        <v>218765</v>
      </c>
      <c r="H28" s="32">
        <v>233954</v>
      </c>
      <c r="I28" s="32">
        <v>269511</v>
      </c>
      <c r="J28" s="32">
        <v>249258</v>
      </c>
      <c r="K28" s="32">
        <v>281241</v>
      </c>
      <c r="L28" s="32">
        <v>287645</v>
      </c>
      <c r="M28" s="32">
        <v>292309</v>
      </c>
      <c r="N28" s="32">
        <v>301079</v>
      </c>
      <c r="O28" s="32">
        <v>310111</v>
      </c>
    </row>
    <row r="29" spans="1:15" x14ac:dyDescent="0.25">
      <c r="A29" s="6" t="s">
        <v>10</v>
      </c>
      <c r="C29" s="33">
        <v>221666</v>
      </c>
      <c r="D29" s="33">
        <v>240470</v>
      </c>
      <c r="E29" s="33">
        <v>238299</v>
      </c>
      <c r="F29" s="33">
        <v>256967</v>
      </c>
      <c r="G29" s="33">
        <v>302259</v>
      </c>
      <c r="H29" s="33">
        <v>354292</v>
      </c>
      <c r="I29" s="33">
        <v>375616</v>
      </c>
      <c r="J29" s="33">
        <v>371456</v>
      </c>
      <c r="K29" s="33">
        <v>403410</v>
      </c>
      <c r="L29" s="33">
        <v>412455</v>
      </c>
      <c r="M29" s="33">
        <v>421650</v>
      </c>
      <c r="N29" s="33">
        <v>434299</v>
      </c>
      <c r="O29" s="33">
        <v>447328</v>
      </c>
    </row>
    <row r="30" spans="1:15" x14ac:dyDescent="0.25">
      <c r="A30" s="6" t="s">
        <v>11</v>
      </c>
      <c r="C30" s="33">
        <v>306518</v>
      </c>
      <c r="D30" s="33">
        <v>315239</v>
      </c>
      <c r="E30" s="33">
        <v>305378</v>
      </c>
      <c r="F30" s="33">
        <v>367811</v>
      </c>
      <c r="G30" s="33">
        <v>414742</v>
      </c>
      <c r="H30" s="33">
        <v>436353</v>
      </c>
      <c r="I30" s="33">
        <v>466875</v>
      </c>
      <c r="J30" s="33">
        <v>474494</v>
      </c>
      <c r="K30" s="33">
        <v>543109</v>
      </c>
      <c r="L30" s="33">
        <v>514335</v>
      </c>
      <c r="M30" s="33">
        <v>544978</v>
      </c>
      <c r="N30" s="33">
        <v>561328</v>
      </c>
      <c r="O30" s="33">
        <v>578167</v>
      </c>
    </row>
    <row r="31" spans="1:15" x14ac:dyDescent="0.25">
      <c r="A31" s="6" t="s">
        <v>12</v>
      </c>
      <c r="C31" s="33">
        <v>351931</v>
      </c>
      <c r="D31" s="33">
        <v>370669</v>
      </c>
      <c r="E31" s="33">
        <v>368315</v>
      </c>
      <c r="F31" s="33">
        <v>422941</v>
      </c>
      <c r="G31" s="33">
        <v>472025</v>
      </c>
      <c r="H31" s="33">
        <v>481545</v>
      </c>
      <c r="I31" s="33">
        <v>493498</v>
      </c>
      <c r="J31" s="33">
        <v>553193</v>
      </c>
      <c r="K31" s="33">
        <v>562895</v>
      </c>
      <c r="L31" s="123">
        <v>510252</v>
      </c>
      <c r="M31" s="33">
        <v>598082</v>
      </c>
      <c r="N31" s="33">
        <v>616024</v>
      </c>
      <c r="O31" s="33">
        <v>634505</v>
      </c>
    </row>
    <row r="32" spans="1:15" x14ac:dyDescent="0.25">
      <c r="A32" s="6" t="s">
        <v>13</v>
      </c>
      <c r="C32" s="33">
        <v>250275</v>
      </c>
      <c r="D32" s="33">
        <v>251540</v>
      </c>
      <c r="E32" s="33">
        <v>248190</v>
      </c>
      <c r="F32" s="33">
        <v>291832</v>
      </c>
      <c r="G32" s="33">
        <v>315486</v>
      </c>
      <c r="H32" s="33">
        <v>327061</v>
      </c>
      <c r="I32" s="33">
        <v>353508</v>
      </c>
      <c r="J32" s="33">
        <v>351115</v>
      </c>
      <c r="K32" s="33">
        <v>385535</v>
      </c>
      <c r="L32" s="33">
        <v>392530</v>
      </c>
      <c r="M32" s="33">
        <v>404306</v>
      </c>
      <c r="N32" s="33">
        <v>416435</v>
      </c>
      <c r="O32" s="33">
        <v>428928</v>
      </c>
    </row>
    <row r="33" spans="1:15" x14ac:dyDescent="0.25">
      <c r="A33" s="6" t="s">
        <v>14</v>
      </c>
      <c r="C33" s="33">
        <v>193800</v>
      </c>
      <c r="D33" s="33">
        <v>194279</v>
      </c>
      <c r="E33" s="33">
        <v>204018</v>
      </c>
      <c r="F33" s="33">
        <v>219932</v>
      </c>
      <c r="G33" s="33">
        <v>239794</v>
      </c>
      <c r="H33" s="33">
        <v>254912</v>
      </c>
      <c r="I33" s="33">
        <v>250714</v>
      </c>
      <c r="J33" s="33">
        <v>263328</v>
      </c>
      <c r="K33" s="33">
        <v>280451</v>
      </c>
      <c r="L33" s="33">
        <v>292058</v>
      </c>
      <c r="M33" s="33">
        <v>300819</v>
      </c>
      <c r="N33" s="33">
        <v>309844</v>
      </c>
      <c r="O33" s="33">
        <v>319139</v>
      </c>
    </row>
    <row r="34" spans="1:15" x14ac:dyDescent="0.25">
      <c r="A34" s="6" t="s">
        <v>15</v>
      </c>
      <c r="C34" s="33">
        <v>160317</v>
      </c>
      <c r="D34" s="33">
        <v>157406</v>
      </c>
      <c r="E34" s="33">
        <v>171053</v>
      </c>
      <c r="F34" s="33">
        <v>157278</v>
      </c>
      <c r="G34" s="33">
        <v>178408</v>
      </c>
      <c r="H34" s="33">
        <v>199328</v>
      </c>
      <c r="I34" s="33">
        <v>207219</v>
      </c>
      <c r="J34" s="33">
        <v>216515</v>
      </c>
      <c r="K34" s="33">
        <v>228922</v>
      </c>
      <c r="L34" s="33">
        <v>233427</v>
      </c>
      <c r="M34" s="33">
        <v>240430</v>
      </c>
      <c r="N34" s="33">
        <v>247643</v>
      </c>
      <c r="O34" s="33">
        <v>255072</v>
      </c>
    </row>
    <row r="35" spans="1:15" x14ac:dyDescent="0.25">
      <c r="A35" s="6" t="s">
        <v>16</v>
      </c>
      <c r="C35" s="33">
        <v>154920</v>
      </c>
      <c r="D35" s="33">
        <v>150967</v>
      </c>
      <c r="E35" s="33">
        <v>158990</v>
      </c>
      <c r="F35" s="33">
        <v>174597</v>
      </c>
      <c r="G35" s="33">
        <v>195074</v>
      </c>
      <c r="H35" s="33">
        <v>220757</v>
      </c>
      <c r="I35" s="33">
        <v>217650</v>
      </c>
      <c r="J35" s="33">
        <v>208935</v>
      </c>
      <c r="K35" s="33">
        <v>221469</v>
      </c>
      <c r="L35" s="33">
        <v>241014</v>
      </c>
      <c r="M35" s="33">
        <v>248245</v>
      </c>
      <c r="N35" s="33">
        <v>255692</v>
      </c>
      <c r="O35" s="33">
        <v>263363</v>
      </c>
    </row>
    <row r="36" spans="1:15" x14ac:dyDescent="0.25">
      <c r="A36" s="6" t="s">
        <v>17</v>
      </c>
      <c r="C36" s="33">
        <v>139288</v>
      </c>
      <c r="D36" s="33">
        <v>135871</v>
      </c>
      <c r="E36" s="33">
        <v>163106</v>
      </c>
      <c r="F36" s="33">
        <v>182418.93</v>
      </c>
      <c r="G36" s="33">
        <v>187578</v>
      </c>
      <c r="H36" s="33">
        <v>197100</v>
      </c>
      <c r="I36" s="33">
        <v>207234</v>
      </c>
      <c r="J36" s="33">
        <v>203659</v>
      </c>
      <c r="K36" s="33">
        <v>209718</v>
      </c>
      <c r="L36" s="33">
        <v>227740</v>
      </c>
      <c r="M36" s="33">
        <v>234572</v>
      </c>
      <c r="N36" s="33">
        <v>241609</v>
      </c>
      <c r="O36" s="33">
        <v>248858</v>
      </c>
    </row>
    <row r="37" spans="1:15" x14ac:dyDescent="0.25">
      <c r="A37" s="6" t="s">
        <v>18</v>
      </c>
      <c r="C37" s="33">
        <v>138660</v>
      </c>
      <c r="D37" s="33">
        <v>152671</v>
      </c>
      <c r="E37" s="33">
        <v>148669</v>
      </c>
      <c r="F37" s="33">
        <v>157815</v>
      </c>
      <c r="G37" s="33">
        <v>167283</v>
      </c>
      <c r="H37" s="33">
        <v>199504</v>
      </c>
      <c r="I37" s="33">
        <v>187713</v>
      </c>
      <c r="J37" s="33">
        <v>196181</v>
      </c>
      <c r="K37" s="33">
        <v>191856</v>
      </c>
      <c r="L37" s="33">
        <v>213524</v>
      </c>
      <c r="M37" s="33">
        <v>219930</v>
      </c>
      <c r="N37" s="33">
        <v>226528</v>
      </c>
      <c r="O37" s="33">
        <v>233324</v>
      </c>
    </row>
    <row r="38" spans="1:15" x14ac:dyDescent="0.25">
      <c r="A38" s="6" t="s">
        <v>19</v>
      </c>
      <c r="C38" s="33">
        <v>171354.91</v>
      </c>
      <c r="D38" s="33">
        <v>177617</v>
      </c>
      <c r="E38" s="33">
        <v>175179</v>
      </c>
      <c r="F38" s="33">
        <v>196303</v>
      </c>
      <c r="G38" s="33">
        <v>199481</v>
      </c>
      <c r="H38" s="33">
        <v>232967</v>
      </c>
      <c r="I38" s="33">
        <v>229646</v>
      </c>
      <c r="J38" s="33">
        <v>243453</v>
      </c>
      <c r="K38" s="33">
        <v>248270</v>
      </c>
      <c r="L38" s="33">
        <v>261388</v>
      </c>
      <c r="M38" s="33">
        <v>269229</v>
      </c>
      <c r="N38" s="33">
        <v>277306</v>
      </c>
      <c r="O38" s="33">
        <v>285626</v>
      </c>
    </row>
    <row r="39" spans="1:15" x14ac:dyDescent="0.25">
      <c r="A39" s="6" t="s">
        <v>20</v>
      </c>
      <c r="C39" s="33">
        <v>164261</v>
      </c>
      <c r="D39" s="33">
        <v>173595</v>
      </c>
      <c r="E39" s="33">
        <v>171797</v>
      </c>
      <c r="F39" s="33">
        <v>208899</v>
      </c>
      <c r="G39" s="33">
        <v>223797</v>
      </c>
      <c r="H39" s="33">
        <v>231142</v>
      </c>
      <c r="I39" s="33">
        <v>224534</v>
      </c>
      <c r="J39" s="33">
        <v>239538</v>
      </c>
      <c r="K39" s="33">
        <v>260405</v>
      </c>
      <c r="L39" s="33">
        <v>267187</v>
      </c>
      <c r="M39" s="33">
        <v>275203</v>
      </c>
      <c r="N39" s="33">
        <v>283459</v>
      </c>
      <c r="O39" s="33">
        <v>291963</v>
      </c>
    </row>
    <row r="40" spans="1:15" ht="8.4" customHeight="1" x14ac:dyDescent="0.25"/>
    <row r="41" spans="1:15" x14ac:dyDescent="0.25">
      <c r="A41" s="6" t="s">
        <v>21</v>
      </c>
      <c r="C41" s="31">
        <f t="shared" ref="C41:G41" si="2">SUM(C28:C40)</f>
        <v>2420022.91</v>
      </c>
      <c r="D41" s="31">
        <f t="shared" si="2"/>
        <v>2505195</v>
      </c>
      <c r="E41" s="31">
        <f t="shared" si="2"/>
        <v>2538355</v>
      </c>
      <c r="F41" s="31">
        <f t="shared" si="2"/>
        <v>2838631.93</v>
      </c>
      <c r="G41" s="31">
        <f t="shared" si="2"/>
        <v>3114692</v>
      </c>
      <c r="H41" s="31">
        <f t="shared" ref="H41:M41" si="3">SUM(H28:H39)</f>
        <v>3368915</v>
      </c>
      <c r="I41" s="31">
        <f t="shared" si="3"/>
        <v>3483718</v>
      </c>
      <c r="J41" s="31">
        <f t="shared" si="3"/>
        <v>3571125</v>
      </c>
      <c r="K41" s="31">
        <f t="shared" si="3"/>
        <v>3817281</v>
      </c>
      <c r="L41" s="31">
        <f t="shared" si="3"/>
        <v>3853555</v>
      </c>
      <c r="M41" s="31">
        <f t="shared" si="3"/>
        <v>4049753</v>
      </c>
      <c r="N41" s="31">
        <f>SUM(N28:N39)</f>
        <v>4171246</v>
      </c>
      <c r="O41" s="31">
        <f>SUM(O28:O39)</f>
        <v>4296384</v>
      </c>
    </row>
    <row r="44" spans="1:15" ht="14.4" x14ac:dyDescent="0.3">
      <c r="A44" s="135" t="s">
        <v>58</v>
      </c>
      <c r="B44" s="135"/>
      <c r="C44" s="135"/>
      <c r="D44" s="135"/>
      <c r="E44" s="135"/>
      <c r="F44" s="135"/>
      <c r="G44" s="135"/>
      <c r="H44" s="146"/>
      <c r="I44" s="146"/>
      <c r="J44" s="146"/>
      <c r="K44" s="146"/>
      <c r="L44" s="138"/>
      <c r="M44" s="138"/>
      <c r="N44" s="138"/>
      <c r="O44" s="138"/>
    </row>
    <row r="45" spans="1:15" ht="14.4" x14ac:dyDescent="0.3">
      <c r="A45" s="135" t="s">
        <v>150</v>
      </c>
      <c r="B45" s="135"/>
      <c r="C45" s="135"/>
      <c r="D45" s="135"/>
      <c r="E45" s="135"/>
      <c r="F45" s="135"/>
      <c r="G45" s="135"/>
      <c r="H45" s="146"/>
      <c r="I45" s="146"/>
      <c r="J45" s="146"/>
      <c r="K45" s="146"/>
      <c r="L45" s="138"/>
      <c r="M45" s="138"/>
      <c r="N45" s="138"/>
      <c r="O45" s="138"/>
    </row>
    <row r="46" spans="1:15" ht="8.4" customHeight="1" x14ac:dyDescent="0.25"/>
    <row r="47" spans="1:15" x14ac:dyDescent="0.25">
      <c r="A47" s="6" t="s">
        <v>9</v>
      </c>
      <c r="C47" s="32">
        <v>0</v>
      </c>
      <c r="D47" s="32">
        <v>5683746</v>
      </c>
      <c r="E47" s="32">
        <v>5846017</v>
      </c>
      <c r="F47" s="32">
        <v>5801217</v>
      </c>
      <c r="G47" s="32">
        <v>5722008</v>
      </c>
      <c r="H47" s="32">
        <v>5814947</v>
      </c>
      <c r="I47" s="32">
        <v>5780490</v>
      </c>
      <c r="J47" s="32">
        <v>5989363</v>
      </c>
      <c r="K47" s="32">
        <v>6132899</v>
      </c>
      <c r="L47" s="32">
        <v>6264328</v>
      </c>
      <c r="M47" s="32">
        <v>6258000</v>
      </c>
      <c r="N47" s="32">
        <v>6258000</v>
      </c>
      <c r="O47" s="32">
        <v>6258000</v>
      </c>
    </row>
    <row r="48" spans="1:15" x14ac:dyDescent="0.25">
      <c r="A48" s="6" t="s">
        <v>10</v>
      </c>
      <c r="C48" s="33">
        <v>0</v>
      </c>
      <c r="D48" s="33">
        <v>5313520</v>
      </c>
      <c r="E48" s="33">
        <v>5745641</v>
      </c>
      <c r="F48" s="33">
        <v>5859510</v>
      </c>
      <c r="G48" s="33">
        <v>5672608</v>
      </c>
      <c r="H48" s="33">
        <v>5932778</v>
      </c>
      <c r="I48" s="33">
        <v>5846594</v>
      </c>
      <c r="J48" s="33">
        <v>5968936</v>
      </c>
      <c r="K48" s="33">
        <v>6052436</v>
      </c>
      <c r="L48" s="33">
        <v>6128784</v>
      </c>
      <c r="M48" s="33">
        <v>6258000</v>
      </c>
      <c r="N48" s="33">
        <v>6258000</v>
      </c>
      <c r="O48" s="33">
        <v>6258000</v>
      </c>
    </row>
    <row r="49" spans="1:15" x14ac:dyDescent="0.25">
      <c r="A49" s="6" t="s">
        <v>11</v>
      </c>
      <c r="C49" s="33">
        <v>0</v>
      </c>
      <c r="D49" s="33">
        <v>5829112</v>
      </c>
      <c r="E49" s="33">
        <v>5819960</v>
      </c>
      <c r="F49" s="33">
        <v>5721714</v>
      </c>
      <c r="G49" s="33">
        <v>5352187</v>
      </c>
      <c r="H49" s="33">
        <v>5752771</v>
      </c>
      <c r="I49" s="33">
        <v>5433277</v>
      </c>
      <c r="J49" s="33">
        <v>6004704</v>
      </c>
      <c r="K49" s="33">
        <v>6097391</v>
      </c>
      <c r="L49" s="33">
        <v>6281432</v>
      </c>
      <c r="M49" s="33">
        <v>6258000</v>
      </c>
      <c r="N49" s="33">
        <v>6258000</v>
      </c>
      <c r="O49" s="33">
        <v>6258000</v>
      </c>
    </row>
    <row r="50" spans="1:15" x14ac:dyDescent="0.25">
      <c r="A50" s="6" t="s">
        <v>12</v>
      </c>
      <c r="C50" s="33">
        <v>0</v>
      </c>
      <c r="D50" s="33">
        <v>5570254</v>
      </c>
      <c r="E50" s="33">
        <v>5762899</v>
      </c>
      <c r="F50" s="33">
        <v>5767666</v>
      </c>
      <c r="G50" s="33">
        <v>5756644</v>
      </c>
      <c r="H50" s="33">
        <v>5837395</v>
      </c>
      <c r="I50" s="33">
        <v>5855924</v>
      </c>
      <c r="J50" s="33">
        <v>5935093</v>
      </c>
      <c r="K50" s="33">
        <v>6190605</v>
      </c>
      <c r="L50" s="123">
        <v>6257243</v>
      </c>
      <c r="M50" s="33">
        <v>6258000</v>
      </c>
      <c r="N50" s="33">
        <v>6258000</v>
      </c>
      <c r="O50" s="33">
        <v>6258000</v>
      </c>
    </row>
    <row r="51" spans="1:15" x14ac:dyDescent="0.25">
      <c r="A51" s="6" t="s">
        <v>13</v>
      </c>
      <c r="C51" s="33">
        <v>0</v>
      </c>
      <c r="D51" s="33">
        <v>5112411</v>
      </c>
      <c r="E51" s="33">
        <v>5895761</v>
      </c>
      <c r="F51" s="33">
        <v>5756003</v>
      </c>
      <c r="G51" s="33">
        <v>5766488</v>
      </c>
      <c r="H51" s="33">
        <v>5768981</v>
      </c>
      <c r="I51" s="33">
        <v>6259200</v>
      </c>
      <c r="J51" s="33">
        <v>6069092</v>
      </c>
      <c r="K51" s="33">
        <v>6020737</v>
      </c>
      <c r="L51" s="33">
        <v>6178000</v>
      </c>
      <c r="M51" s="33">
        <v>6258000</v>
      </c>
      <c r="N51" s="33">
        <v>6258000</v>
      </c>
      <c r="O51" s="33">
        <v>6258000</v>
      </c>
    </row>
    <row r="52" spans="1:15" x14ac:dyDescent="0.25">
      <c r="A52" s="6" t="s">
        <v>14</v>
      </c>
      <c r="C52" s="33">
        <v>0</v>
      </c>
      <c r="D52" s="33">
        <v>6278838</v>
      </c>
      <c r="E52" s="33">
        <v>5806758</v>
      </c>
      <c r="F52" s="33">
        <v>5692607</v>
      </c>
      <c r="G52" s="33">
        <v>6252438</v>
      </c>
      <c r="H52" s="33">
        <v>5716274</v>
      </c>
      <c r="I52" s="33">
        <v>5828956</v>
      </c>
      <c r="J52" s="33">
        <v>5885560</v>
      </c>
      <c r="K52" s="33">
        <v>6215998</v>
      </c>
      <c r="L52" s="33">
        <v>6178000</v>
      </c>
      <c r="M52" s="33">
        <v>6258000</v>
      </c>
      <c r="N52" s="33">
        <v>6258000</v>
      </c>
      <c r="O52" s="33">
        <v>6258000</v>
      </c>
    </row>
    <row r="53" spans="1:15" x14ac:dyDescent="0.25">
      <c r="A53" s="6" t="s">
        <v>15</v>
      </c>
      <c r="C53" s="33">
        <v>0</v>
      </c>
      <c r="D53" s="33">
        <v>5769618</v>
      </c>
      <c r="E53" s="33">
        <v>5822367</v>
      </c>
      <c r="F53" s="33">
        <v>5821006</v>
      </c>
      <c r="G53" s="33">
        <v>6010957</v>
      </c>
      <c r="H53" s="33">
        <v>6016617</v>
      </c>
      <c r="I53" s="33">
        <v>5955046</v>
      </c>
      <c r="J53" s="33">
        <v>6258487</v>
      </c>
      <c r="K53" s="33">
        <v>6037721</v>
      </c>
      <c r="L53" s="33">
        <v>6178000</v>
      </c>
      <c r="M53" s="33">
        <v>6258000</v>
      </c>
      <c r="N53" s="33">
        <v>6258000</v>
      </c>
      <c r="O53" s="33">
        <v>6258000</v>
      </c>
    </row>
    <row r="54" spans="1:15" x14ac:dyDescent="0.25">
      <c r="A54" s="6" t="s">
        <v>16</v>
      </c>
      <c r="C54" s="33">
        <v>4549115</v>
      </c>
      <c r="D54" s="33">
        <v>5016575</v>
      </c>
      <c r="E54" s="33">
        <v>5788093</v>
      </c>
      <c r="F54" s="33">
        <v>6014661</v>
      </c>
      <c r="G54" s="33">
        <v>5730786</v>
      </c>
      <c r="H54" s="33">
        <v>5780816</v>
      </c>
      <c r="I54" s="33">
        <v>5837966</v>
      </c>
      <c r="J54" s="33">
        <v>6308600</v>
      </c>
      <c r="K54" s="33">
        <v>6130624</v>
      </c>
      <c r="L54" s="33">
        <v>6178000</v>
      </c>
      <c r="M54" s="33">
        <v>6258000</v>
      </c>
      <c r="N54" s="33">
        <v>6258000</v>
      </c>
      <c r="O54" s="33">
        <v>6258000</v>
      </c>
    </row>
    <row r="55" spans="1:15" x14ac:dyDescent="0.25">
      <c r="A55" s="6" t="s">
        <v>17</v>
      </c>
      <c r="C55" s="33">
        <v>5951566</v>
      </c>
      <c r="D55" s="33">
        <v>5691509</v>
      </c>
      <c r="E55" s="33">
        <v>5698147</v>
      </c>
      <c r="F55" s="33">
        <v>11342762</v>
      </c>
      <c r="G55" s="33">
        <v>5556774</v>
      </c>
      <c r="H55" s="33">
        <v>5754531</v>
      </c>
      <c r="I55" s="33">
        <v>6940021</v>
      </c>
      <c r="J55" s="33">
        <v>6401407</v>
      </c>
      <c r="K55" s="33">
        <v>6085041</v>
      </c>
      <c r="L55" s="33">
        <v>6178000</v>
      </c>
      <c r="M55" s="33">
        <v>6258000</v>
      </c>
      <c r="N55" s="33">
        <v>6258000</v>
      </c>
      <c r="O55" s="33">
        <v>6258000</v>
      </c>
    </row>
    <row r="56" spans="1:15" x14ac:dyDescent="0.25">
      <c r="A56" s="6" t="s">
        <v>18</v>
      </c>
      <c r="C56" s="33">
        <v>6310194</v>
      </c>
      <c r="D56" s="33">
        <v>5267815</v>
      </c>
      <c r="E56" s="33">
        <v>5913545</v>
      </c>
      <c r="F56" s="33">
        <v>5724427</v>
      </c>
      <c r="G56" s="33">
        <v>5922732</v>
      </c>
      <c r="H56" s="33">
        <v>6005778</v>
      </c>
      <c r="I56" s="33">
        <v>6076393</v>
      </c>
      <c r="J56" s="33">
        <v>5792809</v>
      </c>
      <c r="K56" s="33">
        <v>5932337</v>
      </c>
      <c r="L56" s="33">
        <v>6178000</v>
      </c>
      <c r="M56" s="33">
        <v>6258000</v>
      </c>
      <c r="N56" s="33">
        <v>6258000</v>
      </c>
      <c r="O56" s="33">
        <v>6258000</v>
      </c>
    </row>
    <row r="57" spans="1:15" x14ac:dyDescent="0.25">
      <c r="A57" s="6" t="s">
        <v>19</v>
      </c>
      <c r="C57" s="33">
        <v>5511191.8899999997</v>
      </c>
      <c r="D57" s="33">
        <v>5748882</v>
      </c>
      <c r="E57" s="33">
        <v>5795833</v>
      </c>
      <c r="F57" s="33">
        <v>5762376</v>
      </c>
      <c r="G57" s="33">
        <v>5663934</v>
      </c>
      <c r="H57" s="33">
        <v>5715013</v>
      </c>
      <c r="I57" s="33">
        <v>5827175</v>
      </c>
      <c r="J57" s="33">
        <v>6340435</v>
      </c>
      <c r="K57" s="33">
        <v>5485732</v>
      </c>
      <c r="L57" s="33">
        <v>6178000</v>
      </c>
      <c r="M57" s="33">
        <v>6258000</v>
      </c>
      <c r="N57" s="33">
        <v>6258000</v>
      </c>
      <c r="O57" s="33">
        <v>6258000</v>
      </c>
    </row>
    <row r="58" spans="1:15" x14ac:dyDescent="0.25">
      <c r="A58" s="6" t="s">
        <v>20</v>
      </c>
      <c r="C58" s="33">
        <v>5481895</v>
      </c>
      <c r="D58" s="33">
        <v>5836624</v>
      </c>
      <c r="E58" s="33">
        <v>5833495</v>
      </c>
      <c r="F58" s="33">
        <v>5786498</v>
      </c>
      <c r="G58" s="33">
        <v>5718459</v>
      </c>
      <c r="H58" s="33">
        <v>5893079</v>
      </c>
      <c r="I58" s="33">
        <v>6035898</v>
      </c>
      <c r="J58" s="33">
        <v>5931674</v>
      </c>
      <c r="K58" s="33">
        <v>7015743</v>
      </c>
      <c r="L58" s="33">
        <v>6178000</v>
      </c>
      <c r="M58" s="33">
        <v>6258000</v>
      </c>
      <c r="N58" s="33">
        <v>6258000</v>
      </c>
      <c r="O58" s="33">
        <v>6258000</v>
      </c>
    </row>
    <row r="59" spans="1:15" ht="8.4" customHeight="1" x14ac:dyDescent="0.25">
      <c r="G59" s="40"/>
      <c r="H59" s="40"/>
    </row>
    <row r="60" spans="1:15" x14ac:dyDescent="0.25">
      <c r="A60" s="6" t="s">
        <v>21</v>
      </c>
      <c r="C60" s="31">
        <f t="shared" ref="C60:F60" si="4">SUM(C47:C59)</f>
        <v>27803961.890000001</v>
      </c>
      <c r="D60" s="31">
        <f t="shared" si="4"/>
        <v>67118904</v>
      </c>
      <c r="E60" s="31">
        <f t="shared" si="4"/>
        <v>69728516</v>
      </c>
      <c r="F60" s="31">
        <f t="shared" si="4"/>
        <v>75050447</v>
      </c>
      <c r="G60" s="31">
        <f>SUM(G47:G59)</f>
        <v>69126015</v>
      </c>
      <c r="H60" s="31">
        <f t="shared" ref="H60:M60" si="5">SUM(H47:H58)</f>
        <v>69988980</v>
      </c>
      <c r="I60" s="31">
        <f t="shared" si="5"/>
        <v>71676940</v>
      </c>
      <c r="J60" s="31">
        <f t="shared" si="5"/>
        <v>72886160</v>
      </c>
      <c r="K60" s="31">
        <f t="shared" si="5"/>
        <v>73397264</v>
      </c>
      <c r="L60" s="31">
        <f t="shared" si="5"/>
        <v>74355787</v>
      </c>
      <c r="M60" s="31">
        <f t="shared" si="5"/>
        <v>75096000</v>
      </c>
      <c r="N60" s="31">
        <f>SUM(N47:N58)</f>
        <v>75096000</v>
      </c>
      <c r="O60" s="31">
        <f>SUM(O47:O58)</f>
        <v>75096000</v>
      </c>
    </row>
    <row r="61" spans="1:15" ht="14.4" x14ac:dyDescent="0.3">
      <c r="A61" s="36"/>
    </row>
    <row r="63" spans="1:15" ht="14.4" x14ac:dyDescent="0.3">
      <c r="A63" s="135" t="s">
        <v>59</v>
      </c>
      <c r="B63" s="135"/>
      <c r="C63" s="135"/>
      <c r="D63" s="135"/>
      <c r="E63" s="135"/>
      <c r="F63" s="135"/>
      <c r="G63" s="135"/>
      <c r="H63" s="146"/>
      <c r="I63" s="146"/>
      <c r="J63" s="146"/>
      <c r="K63" s="146"/>
      <c r="L63" s="138"/>
      <c r="M63" s="138"/>
      <c r="N63" s="138"/>
      <c r="O63" s="138"/>
    </row>
    <row r="64" spans="1:15" ht="14.4" x14ac:dyDescent="0.3">
      <c r="A64" s="135" t="s">
        <v>60</v>
      </c>
      <c r="B64" s="135"/>
      <c r="C64" s="135"/>
      <c r="D64" s="135"/>
      <c r="E64" s="135"/>
      <c r="F64" s="135"/>
      <c r="G64" s="135"/>
      <c r="H64" s="146"/>
      <c r="I64" s="146"/>
      <c r="J64" s="146"/>
      <c r="K64" s="146"/>
      <c r="L64" s="138"/>
      <c r="M64" s="138"/>
      <c r="N64" s="138"/>
      <c r="O64" s="138"/>
    </row>
    <row r="65" spans="1:15" ht="8.4" customHeight="1" x14ac:dyDescent="0.25"/>
    <row r="66" spans="1:15" x14ac:dyDescent="0.25">
      <c r="A66" s="6" t="s">
        <v>9</v>
      </c>
      <c r="C66" s="32">
        <v>4228513</v>
      </c>
      <c r="D66" s="32">
        <v>4198180</v>
      </c>
      <c r="E66" s="32">
        <v>4461940</v>
      </c>
      <c r="F66" s="32">
        <v>4993461</v>
      </c>
      <c r="G66" s="32">
        <v>5214555</v>
      </c>
      <c r="H66" s="32">
        <v>6170704</v>
      </c>
      <c r="I66" s="32">
        <v>6886182</v>
      </c>
      <c r="J66" s="32">
        <v>7788197</v>
      </c>
      <c r="K66" s="32">
        <v>8570319</v>
      </c>
      <c r="L66" s="32">
        <v>9553095</v>
      </c>
      <c r="M66" s="32">
        <v>9101966</v>
      </c>
      <c r="N66" s="32">
        <v>9466045</v>
      </c>
      <c r="O66" s="32">
        <v>9844687</v>
      </c>
    </row>
    <row r="67" spans="1:15" x14ac:dyDescent="0.25">
      <c r="A67" s="6" t="s">
        <v>10</v>
      </c>
      <c r="C67" s="33">
        <v>5261565</v>
      </c>
      <c r="D67" s="33">
        <v>4907101</v>
      </c>
      <c r="E67" s="33">
        <v>5382656</v>
      </c>
      <c r="F67" s="33">
        <v>5903396</v>
      </c>
      <c r="G67" s="33">
        <v>6740591</v>
      </c>
      <c r="H67" s="33">
        <v>8130510</v>
      </c>
      <c r="I67" s="33">
        <v>8349633</v>
      </c>
      <c r="J67" s="33">
        <v>9383778</v>
      </c>
      <c r="K67" s="33">
        <v>10123556</v>
      </c>
      <c r="L67" s="33">
        <v>11751762</v>
      </c>
      <c r="M67" s="33">
        <v>11230434</v>
      </c>
      <c r="N67" s="33">
        <v>11679651</v>
      </c>
      <c r="O67" s="33">
        <v>12146837</v>
      </c>
    </row>
    <row r="68" spans="1:15" x14ac:dyDescent="0.25">
      <c r="A68" s="6" t="s">
        <v>11</v>
      </c>
      <c r="C68" s="6">
        <v>4999106</v>
      </c>
      <c r="D68" s="33">
        <v>5807665</v>
      </c>
      <c r="E68" s="33">
        <v>5714949</v>
      </c>
      <c r="F68" s="33">
        <v>6541774</v>
      </c>
      <c r="G68" s="33">
        <v>7754086</v>
      </c>
      <c r="H68" s="33">
        <v>8749116</v>
      </c>
      <c r="I68" s="33">
        <v>9003819</v>
      </c>
      <c r="J68" s="33">
        <v>9365399</v>
      </c>
      <c r="K68" s="33">
        <v>10231585</v>
      </c>
      <c r="L68" s="33">
        <v>12009268</v>
      </c>
      <c r="M68" s="33">
        <v>11854913</v>
      </c>
      <c r="N68" s="33">
        <v>12329110</v>
      </c>
      <c r="O68" s="33">
        <v>12822274</v>
      </c>
    </row>
    <row r="69" spans="1:15" x14ac:dyDescent="0.25">
      <c r="A69" s="6" t="s">
        <v>12</v>
      </c>
      <c r="C69" s="6">
        <v>4653230</v>
      </c>
      <c r="D69" s="33">
        <v>5728481</v>
      </c>
      <c r="E69" s="33">
        <v>5997823</v>
      </c>
      <c r="F69" s="33">
        <v>7095649</v>
      </c>
      <c r="G69" s="33">
        <v>8954183</v>
      </c>
      <c r="H69" s="33">
        <v>8993743</v>
      </c>
      <c r="I69" s="33">
        <v>9296695</v>
      </c>
      <c r="J69" s="33">
        <v>9976103</v>
      </c>
      <c r="K69" s="33">
        <v>10994258</v>
      </c>
      <c r="L69" s="123">
        <v>12165762</v>
      </c>
      <c r="M69" s="33">
        <v>12672587</v>
      </c>
      <c r="N69" s="33">
        <v>13179491</v>
      </c>
      <c r="O69" s="33">
        <v>13706670</v>
      </c>
    </row>
    <row r="70" spans="1:15" x14ac:dyDescent="0.25">
      <c r="A70" s="6" t="s">
        <v>13</v>
      </c>
      <c r="C70" s="6">
        <v>1836023</v>
      </c>
      <c r="D70" s="33">
        <v>4734172</v>
      </c>
      <c r="E70" s="33">
        <v>5292602</v>
      </c>
      <c r="F70" s="33">
        <v>5530816</v>
      </c>
      <c r="G70" s="33">
        <v>6779347</v>
      </c>
      <c r="H70" s="33">
        <v>7210036</v>
      </c>
      <c r="I70" s="33">
        <v>8165805</v>
      </c>
      <c r="J70" s="33">
        <v>8637762</v>
      </c>
      <c r="K70" s="33">
        <v>8860940</v>
      </c>
      <c r="L70" s="33">
        <v>10021569</v>
      </c>
      <c r="M70" s="33">
        <v>10422432</v>
      </c>
      <c r="N70" s="33">
        <v>10839329</v>
      </c>
      <c r="O70" s="33">
        <v>11272902</v>
      </c>
    </row>
    <row r="71" spans="1:15" x14ac:dyDescent="0.25">
      <c r="A71" s="6" t="s">
        <v>14</v>
      </c>
      <c r="C71" s="6">
        <v>2067222</v>
      </c>
      <c r="D71" s="33">
        <v>3928687</v>
      </c>
      <c r="E71" s="33">
        <v>4833404</v>
      </c>
      <c r="F71" s="33">
        <v>5280154</v>
      </c>
      <c r="G71" s="33">
        <v>5537676</v>
      </c>
      <c r="H71" s="33">
        <v>6248508</v>
      </c>
      <c r="I71" s="33">
        <v>6390893</v>
      </c>
      <c r="J71" s="33">
        <v>7098104</v>
      </c>
      <c r="K71" s="33">
        <v>7733890</v>
      </c>
      <c r="L71" s="33">
        <v>8342251</v>
      </c>
      <c r="M71" s="33">
        <v>8675941</v>
      </c>
      <c r="N71" s="33">
        <v>9022978</v>
      </c>
      <c r="O71" s="33">
        <v>9383897</v>
      </c>
    </row>
    <row r="72" spans="1:15" x14ac:dyDescent="0.25">
      <c r="A72" s="6" t="s">
        <v>15</v>
      </c>
      <c r="C72" s="6">
        <v>3159776</v>
      </c>
      <c r="D72" s="33">
        <v>3603510</v>
      </c>
      <c r="E72" s="33">
        <v>3680189</v>
      </c>
      <c r="F72" s="33">
        <v>3813341</v>
      </c>
      <c r="G72" s="33">
        <v>4498387</v>
      </c>
      <c r="H72" s="33">
        <v>4781063</v>
      </c>
      <c r="I72" s="33">
        <v>5368096</v>
      </c>
      <c r="J72" s="33">
        <v>5460011</v>
      </c>
      <c r="K72" s="33">
        <v>5641577</v>
      </c>
      <c r="L72" s="33">
        <v>6507476</v>
      </c>
      <c r="M72" s="33">
        <v>6767775</v>
      </c>
      <c r="N72" s="33">
        <v>7038486</v>
      </c>
      <c r="O72" s="33">
        <v>7320025</v>
      </c>
    </row>
    <row r="73" spans="1:15" x14ac:dyDescent="0.25">
      <c r="A73" s="6" t="s">
        <v>16</v>
      </c>
      <c r="C73" s="6">
        <v>2512717</v>
      </c>
      <c r="D73" s="33">
        <v>2905818</v>
      </c>
      <c r="E73" s="33">
        <v>3457545</v>
      </c>
      <c r="F73" s="33">
        <v>3382656</v>
      </c>
      <c r="G73" s="33">
        <v>3721120</v>
      </c>
      <c r="H73" s="33">
        <v>3944736</v>
      </c>
      <c r="I73" s="33">
        <v>3975938</v>
      </c>
      <c r="J73" s="33">
        <v>4242229</v>
      </c>
      <c r="K73" s="33">
        <v>4917619</v>
      </c>
      <c r="L73" s="33">
        <v>5257116</v>
      </c>
      <c r="M73" s="33">
        <v>5467401</v>
      </c>
      <c r="N73" s="33">
        <v>5686097</v>
      </c>
      <c r="O73" s="33">
        <v>5913540</v>
      </c>
    </row>
    <row r="74" spans="1:15" x14ac:dyDescent="0.25">
      <c r="A74" s="6" t="s">
        <v>17</v>
      </c>
      <c r="C74" s="6">
        <v>2628458</v>
      </c>
      <c r="D74" s="33">
        <v>2980857</v>
      </c>
      <c r="E74" s="33">
        <v>3129883</v>
      </c>
      <c r="F74" s="33">
        <v>3584150</v>
      </c>
      <c r="G74" s="33">
        <v>4237678</v>
      </c>
      <c r="H74" s="33">
        <v>3933229</v>
      </c>
      <c r="I74" s="33">
        <v>4435008</v>
      </c>
      <c r="J74" s="33">
        <v>4832291</v>
      </c>
      <c r="K74" s="33">
        <v>6159298</v>
      </c>
      <c r="L74" s="33">
        <v>5963703</v>
      </c>
      <c r="M74" s="33">
        <v>6202251</v>
      </c>
      <c r="N74" s="33">
        <v>6450341</v>
      </c>
      <c r="O74" s="33">
        <v>6708355</v>
      </c>
    </row>
    <row r="75" spans="1:15" x14ac:dyDescent="0.25">
      <c r="A75" s="6" t="s">
        <v>18</v>
      </c>
      <c r="C75" s="33">
        <v>2848693</v>
      </c>
      <c r="D75" s="33">
        <v>3232135</v>
      </c>
      <c r="E75" s="33">
        <v>3400568</v>
      </c>
      <c r="F75" s="33">
        <v>3821988</v>
      </c>
      <c r="G75" s="33">
        <v>4121434</v>
      </c>
      <c r="H75" s="33">
        <v>4476355</v>
      </c>
      <c r="I75" s="33">
        <v>4943024</v>
      </c>
      <c r="J75" s="33">
        <v>4824642</v>
      </c>
      <c r="K75" s="33">
        <v>6369361</v>
      </c>
      <c r="L75" s="33">
        <v>6251131</v>
      </c>
      <c r="M75" s="33">
        <v>6501177</v>
      </c>
      <c r="N75" s="33">
        <v>6761224</v>
      </c>
      <c r="O75" s="33">
        <v>7031673</v>
      </c>
    </row>
    <row r="76" spans="1:15" x14ac:dyDescent="0.25">
      <c r="A76" s="6" t="s">
        <v>19</v>
      </c>
      <c r="C76" s="33">
        <v>3590842.89</v>
      </c>
      <c r="D76" s="33">
        <v>3983634</v>
      </c>
      <c r="E76" s="33">
        <v>3978812</v>
      </c>
      <c r="F76" s="33">
        <v>4478220</v>
      </c>
      <c r="G76" s="33">
        <v>5114268</v>
      </c>
      <c r="H76" s="33">
        <v>5842435</v>
      </c>
      <c r="I76" s="33">
        <v>6217719</v>
      </c>
      <c r="J76" s="33">
        <v>6645646</v>
      </c>
      <c r="K76" s="33">
        <v>8279338</v>
      </c>
      <c r="L76" s="33">
        <v>8112355</v>
      </c>
      <c r="M76" s="33">
        <v>8436849</v>
      </c>
      <c r="N76" s="33">
        <v>8774323</v>
      </c>
      <c r="O76" s="33">
        <v>9125296</v>
      </c>
    </row>
    <row r="77" spans="1:15" x14ac:dyDescent="0.25">
      <c r="A77" s="6" t="s">
        <v>20</v>
      </c>
      <c r="C77" s="33">
        <v>3527708</v>
      </c>
      <c r="D77" s="33">
        <v>3700747</v>
      </c>
      <c r="E77" s="33">
        <v>3922094</v>
      </c>
      <c r="F77" s="33">
        <v>4442838</v>
      </c>
      <c r="G77" s="33">
        <v>5451210</v>
      </c>
      <c r="H77" s="33">
        <v>5474017</v>
      </c>
      <c r="I77" s="33">
        <v>6102239</v>
      </c>
      <c r="J77" s="33">
        <v>6466959</v>
      </c>
      <c r="K77" s="33">
        <v>7894627</v>
      </c>
      <c r="L77" s="33">
        <v>7932830</v>
      </c>
      <c r="M77" s="33">
        <v>8250143</v>
      </c>
      <c r="N77" s="33">
        <v>8580149</v>
      </c>
      <c r="O77" s="33">
        <v>8923355</v>
      </c>
    </row>
    <row r="78" spans="1:15" ht="8.4" customHeight="1" x14ac:dyDescent="0.25">
      <c r="C78" s="32"/>
    </row>
    <row r="79" spans="1:15" x14ac:dyDescent="0.25">
      <c r="A79" s="6" t="s">
        <v>21</v>
      </c>
      <c r="C79" s="31">
        <f t="shared" ref="C79:G79" si="6">SUM(C66:C78)</f>
        <v>41313853.890000001</v>
      </c>
      <c r="D79" s="31">
        <f t="shared" si="6"/>
        <v>49710987</v>
      </c>
      <c r="E79" s="31">
        <f t="shared" si="6"/>
        <v>53252465</v>
      </c>
      <c r="F79" s="31">
        <f t="shared" si="6"/>
        <v>58868443</v>
      </c>
      <c r="G79" s="31">
        <f t="shared" si="6"/>
        <v>68124535</v>
      </c>
      <c r="H79" s="31">
        <f t="shared" ref="H79:M79" si="7">SUM(H66:H77)</f>
        <v>73954452</v>
      </c>
      <c r="I79" s="31">
        <f t="shared" si="7"/>
        <v>79135051</v>
      </c>
      <c r="J79" s="31">
        <f t="shared" si="7"/>
        <v>84721121</v>
      </c>
      <c r="K79" s="31">
        <f t="shared" si="7"/>
        <v>95776368</v>
      </c>
      <c r="L79" s="31">
        <f t="shared" si="7"/>
        <v>103868318</v>
      </c>
      <c r="M79" s="31">
        <f t="shared" si="7"/>
        <v>105583869</v>
      </c>
      <c r="N79" s="31">
        <f>SUM(N66:N77)</f>
        <v>109807224</v>
      </c>
      <c r="O79" s="31">
        <f>SUM(O66:O77)</f>
        <v>114199511</v>
      </c>
    </row>
    <row r="80" spans="1:15" x14ac:dyDescent="0.25">
      <c r="A80" s="7"/>
    </row>
    <row r="82" spans="1:15" ht="14.4" x14ac:dyDescent="0.3">
      <c r="A82" s="135" t="s">
        <v>61</v>
      </c>
      <c r="B82" s="135"/>
      <c r="C82" s="135"/>
      <c r="D82" s="135"/>
      <c r="E82" s="135"/>
      <c r="F82" s="135"/>
      <c r="G82" s="135"/>
      <c r="H82" s="147"/>
      <c r="I82" s="147"/>
      <c r="J82" s="146"/>
      <c r="K82" s="146"/>
      <c r="L82" s="138"/>
      <c r="M82" s="138"/>
      <c r="N82" s="138"/>
      <c r="O82" s="138"/>
    </row>
    <row r="83" spans="1:15" ht="14.4" x14ac:dyDescent="0.3">
      <c r="A83" s="135" t="s">
        <v>218</v>
      </c>
      <c r="B83" s="135"/>
      <c r="C83" s="135"/>
      <c r="D83" s="135"/>
      <c r="E83" s="135"/>
      <c r="F83" s="135"/>
      <c r="G83" s="135"/>
      <c r="H83" s="146"/>
      <c r="I83" s="146"/>
      <c r="J83" s="146"/>
      <c r="K83" s="146"/>
      <c r="L83" s="138"/>
      <c r="M83" s="138"/>
      <c r="N83" s="138"/>
      <c r="O83" s="138"/>
    </row>
    <row r="84" spans="1:15" ht="8.4" customHeight="1" x14ac:dyDescent="0.25"/>
    <row r="85" spans="1:15" x14ac:dyDescent="0.25">
      <c r="A85" s="6" t="s">
        <v>9</v>
      </c>
      <c r="C85" s="32">
        <v>501567</v>
      </c>
      <c r="D85" s="32">
        <v>563470</v>
      </c>
      <c r="E85" s="32">
        <v>594975</v>
      </c>
      <c r="F85" s="32">
        <v>637242</v>
      </c>
      <c r="G85" s="32">
        <v>688166</v>
      </c>
      <c r="H85" s="29">
        <v>732409.26</v>
      </c>
      <c r="I85" s="12">
        <v>3368562</v>
      </c>
      <c r="J85" s="12">
        <v>3729288</v>
      </c>
      <c r="K85" s="12">
        <v>4855508</v>
      </c>
      <c r="L85" s="12">
        <v>5059900</v>
      </c>
      <c r="M85" s="12">
        <v>4884080</v>
      </c>
      <c r="N85" s="12">
        <v>1233654</v>
      </c>
      <c r="O85" s="12">
        <v>1340472</v>
      </c>
    </row>
    <row r="86" spans="1:15" x14ac:dyDescent="0.25">
      <c r="A86" s="6" t="s">
        <v>10</v>
      </c>
      <c r="C86" s="33">
        <v>603785</v>
      </c>
      <c r="D86" s="33">
        <v>620699</v>
      </c>
      <c r="E86" s="33">
        <v>645373</v>
      </c>
      <c r="F86" s="33">
        <v>685761</v>
      </c>
      <c r="G86" s="33">
        <v>762727</v>
      </c>
      <c r="H86" s="20">
        <v>880884.07</v>
      </c>
      <c r="I86" s="34">
        <v>4113477</v>
      </c>
      <c r="J86" s="34">
        <v>4563440</v>
      </c>
      <c r="K86" s="34">
        <v>5076820</v>
      </c>
      <c r="L86" s="34">
        <v>5720476</v>
      </c>
      <c r="M86" s="34">
        <v>5651134</v>
      </c>
      <c r="N86" s="34">
        <v>1421292</v>
      </c>
      <c r="O86" s="34">
        <v>1544356</v>
      </c>
    </row>
    <row r="87" spans="1:15" x14ac:dyDescent="0.25">
      <c r="A87" s="6" t="s">
        <v>11</v>
      </c>
      <c r="C87" s="33">
        <v>560987</v>
      </c>
      <c r="D87" s="33">
        <v>589100</v>
      </c>
      <c r="E87" s="33">
        <v>628837</v>
      </c>
      <c r="F87" s="33">
        <v>692308</v>
      </c>
      <c r="G87" s="33">
        <v>735554</v>
      </c>
      <c r="H87" s="20">
        <v>833095</v>
      </c>
      <c r="I87" s="34">
        <v>4233700</v>
      </c>
      <c r="J87" s="34">
        <v>4486496</v>
      </c>
      <c r="K87" s="34">
        <v>5039495</v>
      </c>
      <c r="L87" s="34">
        <v>5647604</v>
      </c>
      <c r="M87" s="34">
        <v>5661957</v>
      </c>
      <c r="N87" s="34">
        <v>1333598</v>
      </c>
      <c r="O87" s="34">
        <v>1449070</v>
      </c>
    </row>
    <row r="88" spans="1:15" x14ac:dyDescent="0.25">
      <c r="A88" s="6" t="s">
        <v>12</v>
      </c>
      <c r="C88" s="33">
        <v>545314</v>
      </c>
      <c r="D88" s="33">
        <v>580849</v>
      </c>
      <c r="E88" s="33">
        <v>642366</v>
      </c>
      <c r="F88" s="33">
        <v>678483</v>
      </c>
      <c r="G88" s="33">
        <v>735431</v>
      </c>
      <c r="H88" s="20">
        <v>790420</v>
      </c>
      <c r="I88" s="34">
        <v>4319355</v>
      </c>
      <c r="J88" s="34">
        <v>4667201</v>
      </c>
      <c r="K88" s="34">
        <v>4416676</v>
      </c>
      <c r="L88" s="125">
        <v>5172151</v>
      </c>
      <c r="M88" s="34">
        <v>5494271</v>
      </c>
      <c r="N88" s="34">
        <v>1320233</v>
      </c>
      <c r="O88" s="34">
        <v>1434547</v>
      </c>
    </row>
    <row r="89" spans="1:15" x14ac:dyDescent="0.25">
      <c r="A89" s="6" t="s">
        <v>13</v>
      </c>
      <c r="C89" s="33">
        <v>609261</v>
      </c>
      <c r="D89" s="33">
        <v>616099</v>
      </c>
      <c r="E89" s="33">
        <v>662091</v>
      </c>
      <c r="F89" s="33">
        <v>704760</v>
      </c>
      <c r="G89" s="33">
        <v>776952</v>
      </c>
      <c r="H89" s="20">
        <v>846252</v>
      </c>
      <c r="I89" s="34">
        <v>3927731</v>
      </c>
      <c r="J89" s="34">
        <v>4161750</v>
      </c>
      <c r="K89" s="34">
        <v>3956588</v>
      </c>
      <c r="L89" s="34">
        <v>4601940</v>
      </c>
      <c r="M89" s="34">
        <v>4953886</v>
      </c>
      <c r="N89" s="34">
        <v>1414742</v>
      </c>
      <c r="O89" s="34">
        <v>1537239</v>
      </c>
    </row>
    <row r="90" spans="1:15" x14ac:dyDescent="0.25">
      <c r="A90" s="6" t="s">
        <v>14</v>
      </c>
      <c r="C90" s="33">
        <f>537611+3731570</f>
        <v>4269181</v>
      </c>
      <c r="D90" s="33">
        <v>4258058</v>
      </c>
      <c r="E90" s="33">
        <v>4351347</v>
      </c>
      <c r="F90" s="33">
        <v>4401576</v>
      </c>
      <c r="G90" s="33">
        <v>4455222</v>
      </c>
      <c r="H90" s="20">
        <v>4508681</v>
      </c>
      <c r="I90" s="34">
        <v>6868229</v>
      </c>
      <c r="J90" s="34">
        <v>3467501</v>
      </c>
      <c r="K90" s="34">
        <v>3137066</v>
      </c>
      <c r="L90" s="34">
        <v>3705187</v>
      </c>
      <c r="M90" s="34">
        <v>3989925</v>
      </c>
      <c r="N90" s="34">
        <v>1257745</v>
      </c>
      <c r="O90" s="34">
        <v>1366648</v>
      </c>
    </row>
    <row r="91" spans="1:15" x14ac:dyDescent="0.25">
      <c r="A91" s="6" t="s">
        <v>15</v>
      </c>
      <c r="C91" s="33">
        <v>542395</v>
      </c>
      <c r="D91" s="33">
        <v>588646</v>
      </c>
      <c r="E91" s="33">
        <v>619755</v>
      </c>
      <c r="F91" s="33">
        <v>647447</v>
      </c>
      <c r="G91" s="33">
        <v>695310</v>
      </c>
      <c r="H91" s="20">
        <v>773806</v>
      </c>
      <c r="I91" s="34">
        <v>2714604</v>
      </c>
      <c r="J91" s="34">
        <v>2887761</v>
      </c>
      <c r="K91" s="34">
        <v>3023267</v>
      </c>
      <c r="L91" s="34">
        <v>3269888</v>
      </c>
      <c r="M91" s="34">
        <v>1152595</v>
      </c>
      <c r="N91" s="34">
        <v>1252394</v>
      </c>
      <c r="O91" s="34">
        <v>1360835</v>
      </c>
    </row>
    <row r="92" spans="1:15" x14ac:dyDescent="0.25">
      <c r="A92" s="6" t="s">
        <v>16</v>
      </c>
      <c r="C92" s="33">
        <v>711023</v>
      </c>
      <c r="D92" s="33">
        <v>737800</v>
      </c>
      <c r="E92" s="33">
        <v>756744</v>
      </c>
      <c r="F92" s="33">
        <v>824666</v>
      </c>
      <c r="G92" s="33">
        <v>901483</v>
      </c>
      <c r="H92" s="20">
        <v>2589449</v>
      </c>
      <c r="I92" s="34">
        <v>2569939</v>
      </c>
      <c r="J92" s="34">
        <v>2804303</v>
      </c>
      <c r="K92" s="34">
        <v>3015749</v>
      </c>
      <c r="L92" s="34">
        <v>3363368</v>
      </c>
      <c r="M92" s="34">
        <v>1494558</v>
      </c>
      <c r="N92" s="34">
        <v>1623967</v>
      </c>
      <c r="O92" s="34">
        <v>1764580</v>
      </c>
    </row>
    <row r="93" spans="1:15" x14ac:dyDescent="0.25">
      <c r="A93" s="6" t="s">
        <v>17</v>
      </c>
      <c r="C93" s="33">
        <v>497133</v>
      </c>
      <c r="D93" s="33">
        <v>501682</v>
      </c>
      <c r="E93" s="33">
        <v>567315</v>
      </c>
      <c r="F93" s="33">
        <v>605031</v>
      </c>
      <c r="G93" s="33">
        <v>663632</v>
      </c>
      <c r="H93" s="20">
        <v>2197687</v>
      </c>
      <c r="I93" s="34">
        <v>2456875</v>
      </c>
      <c r="J93" s="34">
        <v>3799402</v>
      </c>
      <c r="K93" s="34">
        <v>2858588</v>
      </c>
      <c r="L93" s="34">
        <v>3378570</v>
      </c>
      <c r="M93" s="34">
        <v>1062661</v>
      </c>
      <c r="N93" s="34">
        <v>1154673</v>
      </c>
      <c r="O93" s="34">
        <v>1254652</v>
      </c>
    </row>
    <row r="94" spans="1:15" x14ac:dyDescent="0.25">
      <c r="A94" s="6" t="s">
        <v>18</v>
      </c>
      <c r="C94" s="33">
        <v>505785</v>
      </c>
      <c r="D94" s="33">
        <v>520758</v>
      </c>
      <c r="E94" s="33">
        <v>545605</v>
      </c>
      <c r="F94" s="33">
        <v>579242</v>
      </c>
      <c r="G94" s="33">
        <v>655483</v>
      </c>
      <c r="H94" s="20">
        <v>2389993</v>
      </c>
      <c r="I94" s="34">
        <v>2623130</v>
      </c>
      <c r="J94" s="34">
        <v>5009189</v>
      </c>
      <c r="K94" s="34">
        <v>3886537</v>
      </c>
      <c r="L94" s="34">
        <v>4102354</v>
      </c>
      <c r="M94" s="34">
        <v>1041065</v>
      </c>
      <c r="N94" s="34">
        <v>1131207</v>
      </c>
      <c r="O94" s="34">
        <v>1229154</v>
      </c>
    </row>
    <row r="95" spans="1:15" x14ac:dyDescent="0.25">
      <c r="A95" s="6" t="s">
        <v>19</v>
      </c>
      <c r="C95" s="33">
        <v>660868.61</v>
      </c>
      <c r="D95" s="33">
        <v>612603</v>
      </c>
      <c r="E95" s="33">
        <v>644187</v>
      </c>
      <c r="F95" s="33">
        <v>679064</v>
      </c>
      <c r="G95" s="33">
        <v>769041</v>
      </c>
      <c r="H95" s="20">
        <v>1410523</v>
      </c>
      <c r="I95" s="34">
        <v>3283207</v>
      </c>
      <c r="J95" s="34">
        <v>3533558</v>
      </c>
      <c r="K95" s="34">
        <v>3606096</v>
      </c>
      <c r="L95" s="34">
        <v>4004434</v>
      </c>
      <c r="M95" s="34">
        <v>1263883</v>
      </c>
      <c r="N95" s="34">
        <v>1373318</v>
      </c>
      <c r="O95" s="34">
        <v>1492229</v>
      </c>
    </row>
    <row r="96" spans="1:15" x14ac:dyDescent="0.25">
      <c r="A96" s="6" t="s">
        <v>20</v>
      </c>
      <c r="C96" s="33">
        <v>558926</v>
      </c>
      <c r="D96" s="33">
        <v>542854</v>
      </c>
      <c r="E96" s="33">
        <v>598202</v>
      </c>
      <c r="F96" s="33">
        <v>660028</v>
      </c>
      <c r="G96" s="33">
        <v>697070</v>
      </c>
      <c r="H96" s="20">
        <v>2838293</v>
      </c>
      <c r="I96" s="34">
        <v>3116838</v>
      </c>
      <c r="J96" s="34">
        <v>4260547</v>
      </c>
      <c r="K96" s="34">
        <v>4217045</v>
      </c>
      <c r="L96" s="34">
        <v>4358913</v>
      </c>
      <c r="M96" s="34">
        <v>1130704</v>
      </c>
      <c r="N96" s="34">
        <v>1228607</v>
      </c>
      <c r="O96" s="34">
        <v>1334988</v>
      </c>
    </row>
    <row r="97" spans="1:15" ht="8.4" customHeight="1" x14ac:dyDescent="0.25"/>
    <row r="98" spans="1:15" x14ac:dyDescent="0.25">
      <c r="A98" s="6" t="s">
        <v>21</v>
      </c>
      <c r="C98" s="31">
        <f t="shared" ref="C98:G98" si="8">SUM(C85:C97)</f>
        <v>10566225.609999999</v>
      </c>
      <c r="D98" s="31">
        <f t="shared" si="8"/>
        <v>10732618</v>
      </c>
      <c r="E98" s="31">
        <f t="shared" si="8"/>
        <v>11256797</v>
      </c>
      <c r="F98" s="31">
        <f t="shared" si="8"/>
        <v>11795608</v>
      </c>
      <c r="G98" s="31">
        <f t="shared" si="8"/>
        <v>12536071</v>
      </c>
      <c r="H98" s="31">
        <f t="shared" ref="H98:M98" si="9">SUM(H85:H96)</f>
        <v>20791492.329999998</v>
      </c>
      <c r="I98" s="31">
        <f t="shared" si="9"/>
        <v>43595647</v>
      </c>
      <c r="J98" s="31">
        <f t="shared" si="9"/>
        <v>47370436</v>
      </c>
      <c r="K98" s="31">
        <f t="shared" si="9"/>
        <v>47089435</v>
      </c>
      <c r="L98" s="31">
        <f t="shared" si="9"/>
        <v>52384785</v>
      </c>
      <c r="M98" s="31">
        <f t="shared" si="9"/>
        <v>37780719</v>
      </c>
      <c r="N98" s="31">
        <f>SUM(N85:N96)</f>
        <v>15745430</v>
      </c>
      <c r="O98" s="31">
        <f>SUM(O85:O96)</f>
        <v>17108770</v>
      </c>
    </row>
    <row r="99" spans="1:15" ht="14.4" x14ac:dyDescent="0.3">
      <c r="A99" s="150" t="s">
        <v>159</v>
      </c>
      <c r="B99" s="150"/>
      <c r="C99" s="150"/>
      <c r="D99" s="150"/>
      <c r="E99" s="150"/>
      <c r="F99" s="150"/>
      <c r="G99" s="150"/>
      <c r="H99" s="150"/>
      <c r="I99" s="150"/>
      <c r="J99" s="150"/>
      <c r="K99" s="150"/>
      <c r="L99" s="150"/>
      <c r="M99" s="150"/>
      <c r="N99" s="138"/>
      <c r="O99" s="138"/>
    </row>
    <row r="100" spans="1:15" x14ac:dyDescent="0.25">
      <c r="A100" s="7" t="s">
        <v>238</v>
      </c>
    </row>
    <row r="102" spans="1:15" ht="14.4" x14ac:dyDescent="0.3">
      <c r="A102" s="135" t="s">
        <v>62</v>
      </c>
      <c r="B102" s="135"/>
      <c r="C102" s="135"/>
      <c r="D102" s="135"/>
      <c r="E102" s="135"/>
      <c r="F102" s="135"/>
      <c r="G102" s="135"/>
      <c r="H102" s="146"/>
      <c r="I102" s="146"/>
      <c r="J102" s="146"/>
      <c r="K102" s="146"/>
      <c r="L102" s="138"/>
      <c r="M102" s="138"/>
      <c r="N102" s="138"/>
      <c r="O102" s="138"/>
    </row>
    <row r="103" spans="1:15" ht="14.4" x14ac:dyDescent="0.3">
      <c r="A103" s="135" t="s">
        <v>63</v>
      </c>
      <c r="B103" s="135"/>
      <c r="C103" s="135"/>
      <c r="D103" s="135"/>
      <c r="E103" s="135"/>
      <c r="F103" s="135"/>
      <c r="G103" s="135"/>
      <c r="H103" s="146"/>
      <c r="I103" s="146"/>
      <c r="J103" s="146"/>
      <c r="K103" s="146"/>
      <c r="L103" s="138"/>
      <c r="M103" s="138"/>
      <c r="N103" s="138"/>
      <c r="O103" s="138"/>
    </row>
    <row r="104" spans="1:15" ht="8.4" customHeight="1" x14ac:dyDescent="0.25"/>
    <row r="105" spans="1:15" x14ac:dyDescent="0.25">
      <c r="A105" s="6" t="s">
        <v>9</v>
      </c>
      <c r="C105" s="32">
        <v>1853764</v>
      </c>
      <c r="D105" s="32">
        <v>2074799</v>
      </c>
      <c r="E105" s="32">
        <v>2123481</v>
      </c>
      <c r="F105" s="32">
        <v>2292935</v>
      </c>
      <c r="G105" s="32">
        <v>2408911</v>
      </c>
      <c r="H105" s="32">
        <v>2487388</v>
      </c>
      <c r="I105" s="32">
        <v>2599656</v>
      </c>
      <c r="J105" s="32">
        <v>2822145</v>
      </c>
      <c r="K105" s="32">
        <v>3110870</v>
      </c>
      <c r="L105" s="32">
        <v>3299580</v>
      </c>
      <c r="M105" s="32">
        <v>3611373</v>
      </c>
      <c r="N105" s="32">
        <v>3736826</v>
      </c>
      <c r="O105" s="32">
        <v>3872045</v>
      </c>
    </row>
    <row r="106" spans="1:15" x14ac:dyDescent="0.25">
      <c r="A106" s="6" t="s">
        <v>10</v>
      </c>
      <c r="C106" s="33">
        <v>2261572</v>
      </c>
      <c r="D106" s="33">
        <v>2312395</v>
      </c>
      <c r="E106" s="33">
        <v>2298366</v>
      </c>
      <c r="F106" s="33">
        <v>2536957</v>
      </c>
      <c r="G106" s="33">
        <v>2644608</v>
      </c>
      <c r="H106" s="33">
        <v>2950810</v>
      </c>
      <c r="I106" s="33">
        <v>3074493</v>
      </c>
      <c r="J106" s="33">
        <v>3321015</v>
      </c>
      <c r="K106" s="33">
        <v>3451996</v>
      </c>
      <c r="L106" s="33">
        <v>3808868</v>
      </c>
      <c r="M106" s="33">
        <v>4164628</v>
      </c>
      <c r="N106" s="33">
        <v>4309301</v>
      </c>
      <c r="O106" s="33">
        <v>4465235</v>
      </c>
    </row>
    <row r="107" spans="1:15" x14ac:dyDescent="0.25">
      <c r="A107" s="6" t="s">
        <v>11</v>
      </c>
      <c r="C107" s="33">
        <v>2075476</v>
      </c>
      <c r="D107" s="33">
        <v>2159525</v>
      </c>
      <c r="E107" s="33">
        <v>2227733</v>
      </c>
      <c r="F107" s="33">
        <v>2442962</v>
      </c>
      <c r="G107" s="33">
        <v>2664899</v>
      </c>
      <c r="H107" s="33">
        <v>2820646</v>
      </c>
      <c r="I107" s="33">
        <v>2870246</v>
      </c>
      <c r="J107" s="33">
        <v>2977681</v>
      </c>
      <c r="K107" s="33">
        <v>3249319</v>
      </c>
      <c r="L107" s="33">
        <v>3480216</v>
      </c>
      <c r="M107" s="33">
        <v>3893292</v>
      </c>
      <c r="N107" s="33">
        <v>4028538</v>
      </c>
      <c r="O107" s="33">
        <v>4174313</v>
      </c>
    </row>
    <row r="108" spans="1:15" x14ac:dyDescent="0.25">
      <c r="A108" s="6" t="s">
        <v>12</v>
      </c>
      <c r="C108" s="33">
        <v>2031815</v>
      </c>
      <c r="D108" s="33">
        <v>2211010</v>
      </c>
      <c r="E108" s="33">
        <v>2262778</v>
      </c>
      <c r="F108" s="33">
        <v>2444519</v>
      </c>
      <c r="G108" s="33">
        <v>2680366</v>
      </c>
      <c r="H108" s="33">
        <v>2651729</v>
      </c>
      <c r="I108" s="33">
        <v>2899530</v>
      </c>
      <c r="J108" s="33">
        <v>3103794</v>
      </c>
      <c r="K108" s="33">
        <v>3301008</v>
      </c>
      <c r="L108" s="123">
        <v>3577547</v>
      </c>
      <c r="M108" s="33">
        <v>3920450</v>
      </c>
      <c r="N108" s="33">
        <v>4056640</v>
      </c>
      <c r="O108" s="33">
        <v>4203432</v>
      </c>
    </row>
    <row r="109" spans="1:15" x14ac:dyDescent="0.25">
      <c r="A109" s="6" t="s">
        <v>13</v>
      </c>
      <c r="C109" s="33">
        <v>2291883</v>
      </c>
      <c r="D109" s="33">
        <v>2274037</v>
      </c>
      <c r="E109" s="33">
        <v>2305137</v>
      </c>
      <c r="F109" s="33">
        <v>2463360</v>
      </c>
      <c r="G109" s="33">
        <v>2781104</v>
      </c>
      <c r="H109" s="33">
        <v>2827877</v>
      </c>
      <c r="I109" s="33">
        <v>3025767</v>
      </c>
      <c r="J109" s="33">
        <v>3186896</v>
      </c>
      <c r="K109" s="33">
        <v>3375173</v>
      </c>
      <c r="L109" s="33">
        <v>3827818</v>
      </c>
      <c r="M109" s="33">
        <v>3957274</v>
      </c>
      <c r="N109" s="33">
        <v>4094743</v>
      </c>
      <c r="O109" s="33">
        <v>4242914</v>
      </c>
    </row>
    <row r="110" spans="1:15" x14ac:dyDescent="0.25">
      <c r="A110" s="6" t="s">
        <v>14</v>
      </c>
      <c r="C110" s="33">
        <v>1922018</v>
      </c>
      <c r="D110" s="33">
        <v>2014394</v>
      </c>
      <c r="E110" s="33">
        <v>2285764</v>
      </c>
      <c r="F110" s="33">
        <v>2297223</v>
      </c>
      <c r="G110" s="33">
        <v>2487697</v>
      </c>
      <c r="H110" s="33">
        <v>2477988</v>
      </c>
      <c r="I110" s="33">
        <v>2645017</v>
      </c>
      <c r="J110" s="33">
        <v>2824268</v>
      </c>
      <c r="K110" s="33">
        <v>3202300</v>
      </c>
      <c r="L110" s="33">
        <v>3429167</v>
      </c>
      <c r="M110" s="33">
        <v>3545140</v>
      </c>
      <c r="N110" s="33">
        <v>3668293</v>
      </c>
      <c r="O110" s="33">
        <v>3801032</v>
      </c>
    </row>
    <row r="111" spans="1:15" x14ac:dyDescent="0.25">
      <c r="A111" s="6" t="s">
        <v>15</v>
      </c>
      <c r="C111" s="33">
        <v>1909455</v>
      </c>
      <c r="D111" s="33">
        <v>1974173</v>
      </c>
      <c r="E111" s="33">
        <v>2041282</v>
      </c>
      <c r="F111" s="33">
        <v>2104078</v>
      </c>
      <c r="G111" s="33">
        <v>2245910</v>
      </c>
      <c r="H111" s="33">
        <v>2305400</v>
      </c>
      <c r="I111" s="33">
        <v>2592185</v>
      </c>
      <c r="J111" s="33">
        <v>2752770</v>
      </c>
      <c r="K111" s="33">
        <v>2929889</v>
      </c>
      <c r="L111" s="33">
        <v>3228223</v>
      </c>
      <c r="M111" s="33">
        <v>3337401</v>
      </c>
      <c r="N111" s="33">
        <v>3453337</v>
      </c>
      <c r="O111" s="33">
        <v>3578298</v>
      </c>
    </row>
    <row r="112" spans="1:15" x14ac:dyDescent="0.25">
      <c r="A112" s="6" t="s">
        <v>16</v>
      </c>
      <c r="C112" s="33">
        <v>2343028</v>
      </c>
      <c r="D112" s="33">
        <v>2558656</v>
      </c>
      <c r="E112" s="33">
        <v>2582607</v>
      </c>
      <c r="F112" s="33">
        <v>2640650</v>
      </c>
      <c r="G112" s="33">
        <v>2922560.69</v>
      </c>
      <c r="H112" s="33">
        <v>3086462</v>
      </c>
      <c r="I112" s="33">
        <v>3213884</v>
      </c>
      <c r="J112" s="33">
        <v>3416675</v>
      </c>
      <c r="K112" s="33">
        <v>3476246</v>
      </c>
      <c r="L112" s="33">
        <v>4091711</v>
      </c>
      <c r="M112" s="33">
        <v>4230092</v>
      </c>
      <c r="N112" s="33">
        <v>4377038</v>
      </c>
      <c r="O112" s="33">
        <v>4535424</v>
      </c>
    </row>
    <row r="113" spans="1:15" x14ac:dyDescent="0.25">
      <c r="A113" s="6" t="s">
        <v>17</v>
      </c>
      <c r="C113" s="33">
        <v>1644880</v>
      </c>
      <c r="D113" s="33">
        <v>1702843</v>
      </c>
      <c r="E113" s="33">
        <v>1848633</v>
      </c>
      <c r="F113" s="33">
        <v>1975307</v>
      </c>
      <c r="G113" s="33">
        <v>2037487</v>
      </c>
      <c r="H113" s="33">
        <v>2162825</v>
      </c>
      <c r="I113" s="33">
        <v>2249708</v>
      </c>
      <c r="J113" s="33">
        <v>2574463</v>
      </c>
      <c r="K113" s="33">
        <v>2681476</v>
      </c>
      <c r="L113" s="33">
        <v>2920626</v>
      </c>
      <c r="M113" s="33">
        <v>3019401</v>
      </c>
      <c r="N113" s="33">
        <v>3124290</v>
      </c>
      <c r="O113" s="33">
        <v>3237344</v>
      </c>
    </row>
    <row r="114" spans="1:15" x14ac:dyDescent="0.25">
      <c r="A114" s="6" t="s">
        <v>18</v>
      </c>
      <c r="C114" s="33">
        <v>1695088</v>
      </c>
      <c r="D114" s="33">
        <v>1780477</v>
      </c>
      <c r="E114" s="33">
        <v>1859729</v>
      </c>
      <c r="F114" s="33">
        <v>1920205</v>
      </c>
      <c r="G114" s="33">
        <v>2035407</v>
      </c>
      <c r="H114" s="33">
        <v>2215117</v>
      </c>
      <c r="I114" s="33">
        <v>2181884</v>
      </c>
      <c r="J114" s="33">
        <v>2414478</v>
      </c>
      <c r="K114" s="33">
        <v>2499031</v>
      </c>
      <c r="L114" s="33">
        <v>2873046</v>
      </c>
      <c r="M114" s="33">
        <v>2970212</v>
      </c>
      <c r="N114" s="33">
        <v>3073392</v>
      </c>
      <c r="O114" s="33">
        <v>3184604</v>
      </c>
    </row>
    <row r="115" spans="1:15" x14ac:dyDescent="0.25">
      <c r="A115" s="6" t="s">
        <v>19</v>
      </c>
      <c r="C115" s="33">
        <v>2090258.14</v>
      </c>
      <c r="D115" s="33">
        <v>2083558</v>
      </c>
      <c r="E115" s="33">
        <v>2292822</v>
      </c>
      <c r="F115" s="33">
        <v>2393092</v>
      </c>
      <c r="G115" s="33">
        <v>2523255</v>
      </c>
      <c r="H115" s="33">
        <v>2687853</v>
      </c>
      <c r="I115" s="33">
        <v>2840533</v>
      </c>
      <c r="J115" s="33">
        <v>3122500</v>
      </c>
      <c r="K115" s="33">
        <v>3194042</v>
      </c>
      <c r="L115" s="33">
        <v>3601960</v>
      </c>
      <c r="M115" s="33">
        <v>3723777</v>
      </c>
      <c r="N115" s="33">
        <v>3853135</v>
      </c>
      <c r="O115" s="33">
        <v>3992563</v>
      </c>
    </row>
    <row r="116" spans="1:15" x14ac:dyDescent="0.25">
      <c r="A116" s="6" t="s">
        <v>20</v>
      </c>
      <c r="C116" s="31">
        <v>1936662</v>
      </c>
      <c r="D116" s="33">
        <v>1989708</v>
      </c>
      <c r="E116" s="33">
        <v>2124182</v>
      </c>
      <c r="F116" s="33">
        <v>2255263</v>
      </c>
      <c r="G116" s="33">
        <v>2367275</v>
      </c>
      <c r="H116" s="33">
        <v>2541664</v>
      </c>
      <c r="I116" s="33">
        <v>2609925</v>
      </c>
      <c r="J116" s="33">
        <v>2864004</v>
      </c>
      <c r="K116" s="33">
        <v>3112225</v>
      </c>
      <c r="L116" s="33">
        <v>3370406</v>
      </c>
      <c r="M116" s="33">
        <v>3484392</v>
      </c>
      <c r="N116" s="33">
        <v>3605434</v>
      </c>
      <c r="O116" s="33">
        <v>3735899</v>
      </c>
    </row>
    <row r="117" spans="1:15" ht="8.4" customHeight="1" x14ac:dyDescent="0.25"/>
    <row r="118" spans="1:15" x14ac:dyDescent="0.25">
      <c r="A118" s="6" t="s">
        <v>21</v>
      </c>
      <c r="C118" s="31">
        <f t="shared" ref="C118:G118" si="10">SUM(C105:C117)</f>
        <v>24055899.140000001</v>
      </c>
      <c r="D118" s="31">
        <f t="shared" si="10"/>
        <v>25135575</v>
      </c>
      <c r="E118" s="31">
        <f t="shared" si="10"/>
        <v>26252514</v>
      </c>
      <c r="F118" s="31">
        <f t="shared" si="10"/>
        <v>27766551</v>
      </c>
      <c r="G118" s="31">
        <f t="shared" si="10"/>
        <v>29799479.690000001</v>
      </c>
      <c r="H118" s="31">
        <f t="shared" ref="H118:M118" si="11">SUM(H105:H116)</f>
        <v>31215759</v>
      </c>
      <c r="I118" s="31">
        <f t="shared" si="11"/>
        <v>32802828</v>
      </c>
      <c r="J118" s="31">
        <f t="shared" si="11"/>
        <v>35380689</v>
      </c>
      <c r="K118" s="31">
        <f t="shared" si="11"/>
        <v>37583575</v>
      </c>
      <c r="L118" s="31">
        <f t="shared" si="11"/>
        <v>41509168</v>
      </c>
      <c r="M118" s="31">
        <f t="shared" si="11"/>
        <v>43857432</v>
      </c>
      <c r="N118" s="31">
        <f>SUM(N105:N116)</f>
        <v>45380967</v>
      </c>
      <c r="O118" s="31">
        <f>SUM(O105:O116)</f>
        <v>47023103</v>
      </c>
    </row>
    <row r="119" spans="1:15" x14ac:dyDescent="0.25">
      <c r="A119" s="7"/>
    </row>
    <row r="120" spans="1:15" x14ac:dyDescent="0.25">
      <c r="A120" s="7"/>
    </row>
    <row r="121" spans="1:15" ht="14.4" x14ac:dyDescent="0.3">
      <c r="A121" s="135" t="s">
        <v>64</v>
      </c>
      <c r="B121" s="135"/>
      <c r="C121" s="135"/>
      <c r="D121" s="135"/>
      <c r="E121" s="135"/>
      <c r="F121" s="135"/>
      <c r="G121" s="135"/>
      <c r="H121" s="146"/>
      <c r="I121" s="146"/>
      <c r="J121" s="146"/>
      <c r="K121" s="146"/>
      <c r="L121" s="138"/>
      <c r="M121" s="138"/>
      <c r="N121" s="138"/>
      <c r="O121" s="138"/>
    </row>
    <row r="122" spans="1:15" ht="14.4" x14ac:dyDescent="0.3">
      <c r="A122" s="135" t="s">
        <v>65</v>
      </c>
      <c r="B122" s="135"/>
      <c r="C122" s="135"/>
      <c r="D122" s="135"/>
      <c r="E122" s="135"/>
      <c r="F122" s="135"/>
      <c r="G122" s="135"/>
      <c r="H122" s="146"/>
      <c r="I122" s="146"/>
      <c r="J122" s="146"/>
      <c r="K122" s="146"/>
      <c r="L122" s="138"/>
      <c r="M122" s="138"/>
      <c r="N122" s="138"/>
      <c r="O122" s="138"/>
    </row>
    <row r="123" spans="1:15" ht="8.4" customHeight="1" x14ac:dyDescent="0.25"/>
    <row r="124" spans="1:15" x14ac:dyDescent="0.25">
      <c r="A124" s="6" t="s">
        <v>9</v>
      </c>
      <c r="C124" s="32">
        <v>1422546</v>
      </c>
      <c r="D124" s="32">
        <v>1542663</v>
      </c>
      <c r="E124" s="32">
        <v>1589707</v>
      </c>
      <c r="F124" s="32">
        <v>1706892</v>
      </c>
      <c r="G124" s="32">
        <v>1826517</v>
      </c>
      <c r="H124" s="32">
        <v>1914694</v>
      </c>
      <c r="I124" s="32">
        <v>2043054</v>
      </c>
      <c r="J124" s="32">
        <v>2216862</v>
      </c>
      <c r="K124" s="32">
        <v>2445300</v>
      </c>
      <c r="L124" s="32">
        <v>2628646</v>
      </c>
      <c r="M124" s="32">
        <v>2685282</v>
      </c>
      <c r="N124" s="32">
        <v>2766738</v>
      </c>
      <c r="O124" s="32">
        <v>2857402</v>
      </c>
    </row>
    <row r="125" spans="1:15" x14ac:dyDescent="0.25">
      <c r="A125" s="6" t="s">
        <v>10</v>
      </c>
      <c r="C125" s="33">
        <v>1692484</v>
      </c>
      <c r="D125" s="33">
        <v>1700469</v>
      </c>
      <c r="E125" s="33">
        <v>1699502</v>
      </c>
      <c r="F125" s="33">
        <v>1848430</v>
      </c>
      <c r="G125" s="33">
        <v>1962473</v>
      </c>
      <c r="H125" s="33">
        <v>2229978</v>
      </c>
      <c r="I125" s="33">
        <v>2331807</v>
      </c>
      <c r="J125" s="33">
        <v>2540645</v>
      </c>
      <c r="K125" s="33">
        <v>2683370</v>
      </c>
      <c r="L125" s="33">
        <v>2910948</v>
      </c>
      <c r="M125" s="33">
        <v>3040070</v>
      </c>
      <c r="N125" s="33">
        <v>3132289</v>
      </c>
      <c r="O125" s="33">
        <v>3234932</v>
      </c>
    </row>
    <row r="126" spans="1:15" x14ac:dyDescent="0.25">
      <c r="A126" s="6" t="s">
        <v>11</v>
      </c>
      <c r="C126" s="33">
        <v>1578623</v>
      </c>
      <c r="D126" s="33">
        <v>1573299</v>
      </c>
      <c r="E126" s="33">
        <v>1658068</v>
      </c>
      <c r="F126" s="33">
        <v>1802474</v>
      </c>
      <c r="G126" s="33">
        <v>1919592</v>
      </c>
      <c r="H126" s="33">
        <v>2121653</v>
      </c>
      <c r="I126" s="33">
        <v>2185427</v>
      </c>
      <c r="J126" s="33">
        <v>2323254</v>
      </c>
      <c r="K126" s="33">
        <v>2526763</v>
      </c>
      <c r="L126" s="33">
        <v>2741182</v>
      </c>
      <c r="M126" s="33">
        <v>2834005</v>
      </c>
      <c r="N126" s="33">
        <v>2919973</v>
      </c>
      <c r="O126" s="33">
        <v>3015659</v>
      </c>
    </row>
    <row r="127" spans="1:15" x14ac:dyDescent="0.25">
      <c r="A127" s="6" t="s">
        <v>12</v>
      </c>
      <c r="C127" s="33">
        <v>1539556</v>
      </c>
      <c r="D127" s="33">
        <v>1591143</v>
      </c>
      <c r="E127" s="33">
        <v>1697833</v>
      </c>
      <c r="F127" s="33">
        <v>1807003</v>
      </c>
      <c r="G127" s="33">
        <v>1918047</v>
      </c>
      <c r="H127" s="33">
        <v>2012300</v>
      </c>
      <c r="I127" s="33">
        <v>2210163</v>
      </c>
      <c r="J127" s="33">
        <v>2394464</v>
      </c>
      <c r="K127" s="33">
        <v>2551376</v>
      </c>
      <c r="L127" s="123">
        <v>2762523</v>
      </c>
      <c r="M127" s="33">
        <v>2841591</v>
      </c>
      <c r="N127" s="33">
        <v>2927789</v>
      </c>
      <c r="O127" s="33">
        <v>3023731</v>
      </c>
    </row>
    <row r="128" spans="1:15" x14ac:dyDescent="0.25">
      <c r="A128" s="6" t="s">
        <v>13</v>
      </c>
      <c r="C128" s="33">
        <v>1708250</v>
      </c>
      <c r="D128" s="33">
        <v>1621982</v>
      </c>
      <c r="E128" s="33">
        <v>1730873</v>
      </c>
      <c r="F128" s="33">
        <v>1844566</v>
      </c>
      <c r="G128" s="33">
        <v>1999143</v>
      </c>
      <c r="H128" s="33">
        <v>2137593</v>
      </c>
      <c r="I128" s="33">
        <v>2311542</v>
      </c>
      <c r="J128" s="33">
        <v>2449225</v>
      </c>
      <c r="K128" s="33">
        <v>2608755</v>
      </c>
      <c r="L128" s="33">
        <v>2827605</v>
      </c>
      <c r="M128" s="33">
        <v>2904906</v>
      </c>
      <c r="N128" s="33">
        <v>2993024</v>
      </c>
      <c r="O128" s="33">
        <v>3091104</v>
      </c>
    </row>
    <row r="129" spans="1:15" x14ac:dyDescent="0.25">
      <c r="A129" s="6" t="s">
        <v>14</v>
      </c>
      <c r="C129" s="33">
        <v>1483121</v>
      </c>
      <c r="D129" s="33">
        <v>1501299</v>
      </c>
      <c r="E129" s="33">
        <v>1639628</v>
      </c>
      <c r="F129" s="33">
        <v>1729947</v>
      </c>
      <c r="G129" s="33">
        <v>1856941</v>
      </c>
      <c r="H129" s="33">
        <v>1950356</v>
      </c>
      <c r="I129" s="33">
        <v>2055824</v>
      </c>
      <c r="J129" s="33">
        <v>2237872</v>
      </c>
      <c r="K129" s="33">
        <v>2493669</v>
      </c>
      <c r="L129" s="33">
        <v>2548219</v>
      </c>
      <c r="M129" s="33">
        <v>2617882</v>
      </c>
      <c r="N129" s="33">
        <v>2697294</v>
      </c>
      <c r="O129" s="33">
        <v>2785683</v>
      </c>
    </row>
    <row r="130" spans="1:15" x14ac:dyDescent="0.25">
      <c r="A130" s="6" t="s">
        <v>15</v>
      </c>
      <c r="C130" s="33">
        <v>1489006</v>
      </c>
      <c r="D130" s="33">
        <v>1493906</v>
      </c>
      <c r="E130" s="33">
        <v>1571560</v>
      </c>
      <c r="F130" s="33">
        <v>1666622</v>
      </c>
      <c r="G130" s="33">
        <v>1729552</v>
      </c>
      <c r="H130" s="33">
        <v>1862070</v>
      </c>
      <c r="I130" s="33">
        <v>2064108</v>
      </c>
      <c r="J130" s="33">
        <v>2221032</v>
      </c>
      <c r="K130" s="33">
        <v>2431569</v>
      </c>
      <c r="L130" s="33">
        <v>2466385</v>
      </c>
      <c r="M130" s="33">
        <v>2533810</v>
      </c>
      <c r="N130" s="33">
        <v>2610672</v>
      </c>
      <c r="O130" s="33">
        <v>2696222</v>
      </c>
    </row>
    <row r="131" spans="1:15" x14ac:dyDescent="0.25">
      <c r="A131" s="6" t="s">
        <v>16</v>
      </c>
      <c r="C131" s="33">
        <v>1884193</v>
      </c>
      <c r="D131" s="33">
        <v>1917087</v>
      </c>
      <c r="E131" s="33">
        <v>2007030</v>
      </c>
      <c r="F131" s="33">
        <v>2101134</v>
      </c>
      <c r="G131" s="33">
        <v>2275938.2400000002</v>
      </c>
      <c r="H131" s="33">
        <v>2425058</v>
      </c>
      <c r="I131" s="33">
        <v>2570578</v>
      </c>
      <c r="J131" s="33">
        <v>2745196</v>
      </c>
      <c r="K131" s="33">
        <v>2859773</v>
      </c>
      <c r="L131" s="33">
        <v>3195689</v>
      </c>
      <c r="M131" s="33">
        <v>3283052</v>
      </c>
      <c r="N131" s="33">
        <v>3382642</v>
      </c>
      <c r="O131" s="33">
        <v>3493489</v>
      </c>
    </row>
    <row r="132" spans="1:15" x14ac:dyDescent="0.25">
      <c r="A132" s="6" t="s">
        <v>17</v>
      </c>
      <c r="C132" s="33">
        <v>1310047</v>
      </c>
      <c r="D132" s="33">
        <v>1308199</v>
      </c>
      <c r="E132" s="33">
        <v>1464393</v>
      </c>
      <c r="F132" s="33">
        <v>1528664</v>
      </c>
      <c r="G132" s="33">
        <v>1623655</v>
      </c>
      <c r="H132" s="33">
        <v>1720407</v>
      </c>
      <c r="I132" s="33">
        <v>1845709</v>
      </c>
      <c r="J132" s="33">
        <v>2094065</v>
      </c>
      <c r="K132" s="33">
        <v>2197071</v>
      </c>
      <c r="L132" s="33">
        <v>2267745</v>
      </c>
      <c r="M132" s="33">
        <v>2329741</v>
      </c>
      <c r="N132" s="33">
        <v>2400412</v>
      </c>
      <c r="O132" s="33">
        <v>2479072</v>
      </c>
    </row>
    <row r="133" spans="1:15" x14ac:dyDescent="0.25">
      <c r="A133" s="6" t="s">
        <v>18</v>
      </c>
      <c r="C133" s="33">
        <v>1322555</v>
      </c>
      <c r="D133" s="33">
        <v>1393007</v>
      </c>
      <c r="E133" s="33">
        <v>0</v>
      </c>
      <c r="F133" s="33">
        <v>1510819</v>
      </c>
      <c r="G133" s="33">
        <v>1648390</v>
      </c>
      <c r="H133" s="33">
        <v>1793957</v>
      </c>
      <c r="I133" s="33">
        <v>1819672</v>
      </c>
      <c r="J133" s="33">
        <v>1978635</v>
      </c>
      <c r="K133" s="33">
        <v>2045364</v>
      </c>
      <c r="L133" s="33">
        <v>2110835</v>
      </c>
      <c r="M133" s="33">
        <v>2168540</v>
      </c>
      <c r="N133" s="33">
        <v>2234322</v>
      </c>
      <c r="O133" s="33">
        <v>2307539</v>
      </c>
    </row>
    <row r="134" spans="1:15" x14ac:dyDescent="0.25">
      <c r="A134" s="6" t="s">
        <v>19</v>
      </c>
      <c r="C134" s="33">
        <v>1542762.8</v>
      </c>
      <c r="D134" s="33">
        <v>1591749</v>
      </c>
      <c r="E134" s="33">
        <v>1729306</v>
      </c>
      <c r="F134" s="33">
        <v>1822766</v>
      </c>
      <c r="G134" s="33">
        <v>1946153</v>
      </c>
      <c r="H134" s="33">
        <v>2140819</v>
      </c>
      <c r="I134" s="33">
        <v>2261129</v>
      </c>
      <c r="J134" s="33">
        <v>2494003</v>
      </c>
      <c r="K134" s="33">
        <v>2628617</v>
      </c>
      <c r="L134" s="33">
        <v>2743946</v>
      </c>
      <c r="M134" s="33">
        <v>2818960</v>
      </c>
      <c r="N134" s="33">
        <v>2904472</v>
      </c>
      <c r="O134" s="33">
        <v>2999649</v>
      </c>
    </row>
    <row r="135" spans="1:15" x14ac:dyDescent="0.25">
      <c r="A135" s="6" t="s">
        <v>20</v>
      </c>
      <c r="C135" s="33">
        <v>1482449</v>
      </c>
      <c r="D135" s="33">
        <v>1485275</v>
      </c>
      <c r="E135" s="33">
        <v>1615451</v>
      </c>
      <c r="F135" s="33">
        <v>1723865</v>
      </c>
      <c r="G135" s="33">
        <v>1831032</v>
      </c>
      <c r="H135" s="33">
        <v>2006277</v>
      </c>
      <c r="I135" s="33">
        <v>2044648</v>
      </c>
      <c r="J135" s="33">
        <v>2270586</v>
      </c>
      <c r="K135" s="33">
        <v>2486985</v>
      </c>
      <c r="L135" s="33">
        <v>2524054</v>
      </c>
      <c r="M135" s="33">
        <v>2593057</v>
      </c>
      <c r="N135" s="33">
        <v>2671716</v>
      </c>
      <c r="O135" s="33">
        <v>2759266</v>
      </c>
    </row>
    <row r="136" spans="1:15" ht="8.4" customHeight="1" x14ac:dyDescent="0.25"/>
    <row r="137" spans="1:15" x14ac:dyDescent="0.25">
      <c r="A137" s="6" t="s">
        <v>21</v>
      </c>
      <c r="C137" s="31">
        <f t="shared" ref="C137:G137" si="12">SUM(C124:C136)</f>
        <v>18455592.800000001</v>
      </c>
      <c r="D137" s="31">
        <f t="shared" si="12"/>
        <v>18720078</v>
      </c>
      <c r="E137" s="31">
        <f t="shared" si="12"/>
        <v>18403351</v>
      </c>
      <c r="F137" s="31">
        <f t="shared" si="12"/>
        <v>21093182</v>
      </c>
      <c r="G137" s="31">
        <f t="shared" si="12"/>
        <v>22537433.240000002</v>
      </c>
      <c r="H137" s="31">
        <f t="shared" ref="H137:M137" si="13">SUM(H124:H135)</f>
        <v>24315162</v>
      </c>
      <c r="I137" s="31">
        <f t="shared" si="13"/>
        <v>25743661</v>
      </c>
      <c r="J137" s="31">
        <f t="shared" si="13"/>
        <v>27965839</v>
      </c>
      <c r="K137" s="31">
        <f t="shared" si="13"/>
        <v>29958612</v>
      </c>
      <c r="L137" s="31">
        <f t="shared" si="13"/>
        <v>31727777</v>
      </c>
      <c r="M137" s="31">
        <f t="shared" si="13"/>
        <v>32650896</v>
      </c>
      <c r="N137" s="31">
        <f>SUM(N124:N135)</f>
        <v>33641343</v>
      </c>
      <c r="O137" s="31">
        <f>SUM(O124:O135)</f>
        <v>34743748</v>
      </c>
    </row>
    <row r="140" spans="1:15" ht="14.4" x14ac:dyDescent="0.3">
      <c r="A140" s="135" t="s">
        <v>66</v>
      </c>
      <c r="B140" s="135"/>
      <c r="C140" s="135"/>
      <c r="D140" s="135"/>
      <c r="E140" s="135"/>
      <c r="F140" s="135"/>
      <c r="G140" s="135"/>
      <c r="H140" s="146"/>
      <c r="I140" s="146"/>
      <c r="J140" s="146"/>
      <c r="K140" s="146"/>
      <c r="L140" s="138"/>
      <c r="M140" s="138"/>
      <c r="N140" s="138"/>
      <c r="O140" s="138"/>
    </row>
    <row r="141" spans="1:15" ht="14.4" x14ac:dyDescent="0.3">
      <c r="A141" s="135" t="s">
        <v>67</v>
      </c>
      <c r="B141" s="135"/>
      <c r="C141" s="135"/>
      <c r="D141" s="135"/>
      <c r="E141" s="135"/>
      <c r="F141" s="135"/>
      <c r="G141" s="135"/>
      <c r="H141" s="146"/>
      <c r="I141" s="146"/>
      <c r="J141" s="146"/>
      <c r="K141" s="146"/>
      <c r="L141" s="138"/>
      <c r="M141" s="138"/>
      <c r="N141" s="138"/>
      <c r="O141" s="138"/>
    </row>
    <row r="142" spans="1:15" ht="8.4" customHeight="1" x14ac:dyDescent="0.25"/>
    <row r="143" spans="1:15" x14ac:dyDescent="0.25">
      <c r="A143" s="6" t="s">
        <v>9</v>
      </c>
      <c r="C143" s="32">
        <v>62981</v>
      </c>
      <c r="D143" s="32">
        <v>63488</v>
      </c>
      <c r="E143" s="32">
        <v>69396</v>
      </c>
      <c r="F143" s="32">
        <v>71183</v>
      </c>
      <c r="G143" s="32">
        <v>79439</v>
      </c>
      <c r="H143" s="32">
        <v>79331</v>
      </c>
      <c r="I143" s="32">
        <v>83167</v>
      </c>
      <c r="J143" s="32">
        <v>91399</v>
      </c>
      <c r="K143" s="32">
        <v>97010</v>
      </c>
      <c r="L143" s="32">
        <v>100408</v>
      </c>
      <c r="M143" s="32">
        <v>108842</v>
      </c>
      <c r="N143" s="32">
        <v>112623</v>
      </c>
      <c r="O143" s="32">
        <v>116698</v>
      </c>
    </row>
    <row r="144" spans="1:15" x14ac:dyDescent="0.25">
      <c r="A144" s="6" t="s">
        <v>10</v>
      </c>
      <c r="C144" s="33">
        <v>75520</v>
      </c>
      <c r="D144" s="33">
        <v>68894</v>
      </c>
      <c r="E144" s="33">
        <v>72125</v>
      </c>
      <c r="F144" s="33">
        <v>78204</v>
      </c>
      <c r="G144" s="33">
        <v>84249</v>
      </c>
      <c r="H144" s="33">
        <v>91523</v>
      </c>
      <c r="I144" s="33">
        <v>96013</v>
      </c>
      <c r="J144" s="33">
        <v>101877</v>
      </c>
      <c r="K144" s="33">
        <v>101649</v>
      </c>
      <c r="L144" s="33">
        <v>109509</v>
      </c>
      <c r="M144" s="33">
        <v>119996</v>
      </c>
      <c r="N144" s="33">
        <v>124165</v>
      </c>
      <c r="O144" s="33">
        <v>128657</v>
      </c>
    </row>
    <row r="145" spans="1:15" x14ac:dyDescent="0.25">
      <c r="A145" s="6" t="s">
        <v>11</v>
      </c>
      <c r="C145" s="33">
        <v>68815</v>
      </c>
      <c r="D145" s="33">
        <v>64942</v>
      </c>
      <c r="E145" s="33">
        <v>70855</v>
      </c>
      <c r="F145" s="33">
        <v>77596</v>
      </c>
      <c r="G145" s="33">
        <v>82351</v>
      </c>
      <c r="H145" s="33">
        <v>87207</v>
      </c>
      <c r="I145" s="33">
        <v>88505</v>
      </c>
      <c r="J145" s="33">
        <v>90144</v>
      </c>
      <c r="K145" s="33">
        <v>100375</v>
      </c>
      <c r="L145" s="33">
        <v>102920</v>
      </c>
      <c r="M145" s="33">
        <v>113740</v>
      </c>
      <c r="N145" s="33">
        <v>117692</v>
      </c>
      <c r="O145" s="33">
        <v>121950</v>
      </c>
    </row>
    <row r="146" spans="1:15" x14ac:dyDescent="0.25">
      <c r="A146" s="6" t="s">
        <v>12</v>
      </c>
      <c r="C146" s="33">
        <v>66517</v>
      </c>
      <c r="D146" s="33">
        <v>66161</v>
      </c>
      <c r="E146" s="33">
        <v>72818</v>
      </c>
      <c r="F146" s="33">
        <v>78801</v>
      </c>
      <c r="G146" s="33">
        <v>80271</v>
      </c>
      <c r="H146" s="33">
        <v>80052</v>
      </c>
      <c r="I146" s="33">
        <v>90913</v>
      </c>
      <c r="J146" s="33">
        <v>94556</v>
      </c>
      <c r="K146" s="33">
        <v>99879</v>
      </c>
      <c r="L146" s="123">
        <v>102556</v>
      </c>
      <c r="M146" s="33">
        <v>113579</v>
      </c>
      <c r="N146" s="33">
        <v>117524</v>
      </c>
      <c r="O146" s="33">
        <v>121777</v>
      </c>
    </row>
    <row r="147" spans="1:15" x14ac:dyDescent="0.25">
      <c r="A147" s="6" t="s">
        <v>13</v>
      </c>
      <c r="C147" s="33">
        <v>73029</v>
      </c>
      <c r="D147" s="33">
        <v>65388</v>
      </c>
      <c r="E147" s="33">
        <v>72237</v>
      </c>
      <c r="F147" s="33">
        <v>78146</v>
      </c>
      <c r="G147" s="33">
        <v>89146</v>
      </c>
      <c r="H147" s="33">
        <v>87025</v>
      </c>
      <c r="I147" s="33">
        <v>92007</v>
      </c>
      <c r="J147" s="33">
        <v>96887</v>
      </c>
      <c r="K147" s="33">
        <v>100349</v>
      </c>
      <c r="L147" s="33">
        <v>110588</v>
      </c>
      <c r="M147" s="33">
        <v>114328</v>
      </c>
      <c r="N147" s="33">
        <v>118299</v>
      </c>
      <c r="O147" s="33">
        <v>122580</v>
      </c>
    </row>
    <row r="148" spans="1:15" x14ac:dyDescent="0.25">
      <c r="A148" s="6" t="s">
        <v>14</v>
      </c>
      <c r="C148" s="33">
        <v>64763</v>
      </c>
      <c r="D148" s="33">
        <v>63947</v>
      </c>
      <c r="E148" s="33">
        <v>72063</v>
      </c>
      <c r="F148" s="33">
        <v>77192</v>
      </c>
      <c r="G148" s="33">
        <v>81962</v>
      </c>
      <c r="H148" s="33">
        <v>79816</v>
      </c>
      <c r="I148" s="33">
        <v>83608</v>
      </c>
      <c r="J148" s="33">
        <v>90487</v>
      </c>
      <c r="K148" s="33">
        <v>95076</v>
      </c>
      <c r="L148" s="33">
        <v>103946</v>
      </c>
      <c r="M148" s="33">
        <v>107461</v>
      </c>
      <c r="N148" s="33">
        <v>111194</v>
      </c>
      <c r="O148" s="33">
        <v>115218</v>
      </c>
    </row>
    <row r="149" spans="1:15" x14ac:dyDescent="0.25">
      <c r="A149" s="6" t="s">
        <v>15</v>
      </c>
      <c r="C149" s="33">
        <v>65259</v>
      </c>
      <c r="D149" s="33">
        <v>62295</v>
      </c>
      <c r="E149" s="33">
        <v>65413</v>
      </c>
      <c r="F149" s="33">
        <v>72676</v>
      </c>
      <c r="G149" s="33">
        <v>73708</v>
      </c>
      <c r="H149" s="33">
        <v>75366</v>
      </c>
      <c r="I149" s="33">
        <v>86755</v>
      </c>
      <c r="J149" s="33">
        <v>91714</v>
      </c>
      <c r="K149" s="33">
        <v>92686</v>
      </c>
      <c r="L149" s="33">
        <v>100567</v>
      </c>
      <c r="M149" s="33">
        <v>103968</v>
      </c>
      <c r="N149" s="33">
        <v>107580</v>
      </c>
      <c r="O149" s="33">
        <v>111473</v>
      </c>
    </row>
    <row r="150" spans="1:15" x14ac:dyDescent="0.25">
      <c r="A150" s="6" t="s">
        <v>16</v>
      </c>
      <c r="C150" s="33">
        <v>77337</v>
      </c>
      <c r="D150" s="33">
        <v>78390</v>
      </c>
      <c r="E150" s="33">
        <v>85836</v>
      </c>
      <c r="F150" s="33">
        <v>88119</v>
      </c>
      <c r="G150" s="33">
        <v>93844</v>
      </c>
      <c r="H150" s="33">
        <v>93789</v>
      </c>
      <c r="I150" s="33">
        <v>100089</v>
      </c>
      <c r="J150" s="33">
        <v>108223</v>
      </c>
      <c r="K150" s="33">
        <v>107232</v>
      </c>
      <c r="L150" s="33">
        <v>122119</v>
      </c>
      <c r="M150" s="33">
        <v>126249</v>
      </c>
      <c r="N150" s="33">
        <v>130635</v>
      </c>
      <c r="O150" s="33">
        <v>135362</v>
      </c>
    </row>
    <row r="151" spans="1:15" x14ac:dyDescent="0.25">
      <c r="A151" s="6" t="s">
        <v>17</v>
      </c>
      <c r="C151" s="33">
        <v>54275</v>
      </c>
      <c r="D151" s="33">
        <v>56202</v>
      </c>
      <c r="E151" s="33">
        <v>61144</v>
      </c>
      <c r="F151" s="33">
        <v>64706</v>
      </c>
      <c r="G151" s="33">
        <v>66255</v>
      </c>
      <c r="H151" s="33">
        <v>68646</v>
      </c>
      <c r="I151" s="33">
        <v>67529</v>
      </c>
      <c r="J151" s="33">
        <v>80696</v>
      </c>
      <c r="K151" s="33">
        <v>80702</v>
      </c>
      <c r="L151" s="33">
        <v>87999</v>
      </c>
      <c r="M151" s="33">
        <v>90975</v>
      </c>
      <c r="N151" s="33">
        <v>94135</v>
      </c>
      <c r="O151" s="33">
        <v>97541</v>
      </c>
    </row>
    <row r="152" spans="1:15" x14ac:dyDescent="0.25">
      <c r="A152" s="6" t="s">
        <v>18</v>
      </c>
      <c r="C152" s="33">
        <v>56144</v>
      </c>
      <c r="D152" s="33">
        <v>61058</v>
      </c>
      <c r="E152" s="33">
        <v>61659</v>
      </c>
      <c r="F152" s="33">
        <v>66986</v>
      </c>
      <c r="G152" s="33">
        <v>70681</v>
      </c>
      <c r="H152" s="33">
        <v>74893</v>
      </c>
      <c r="I152" s="33">
        <v>70954</v>
      </c>
      <c r="J152" s="33">
        <v>77946</v>
      </c>
      <c r="K152" s="33">
        <v>632380</v>
      </c>
      <c r="L152" s="33">
        <v>89129</v>
      </c>
      <c r="M152" s="33">
        <v>92143</v>
      </c>
      <c r="N152" s="33">
        <v>95344</v>
      </c>
      <c r="O152" s="33">
        <v>98794</v>
      </c>
    </row>
    <row r="153" spans="1:15" x14ac:dyDescent="0.25">
      <c r="A153" s="6" t="s">
        <v>19</v>
      </c>
      <c r="C153" s="33">
        <v>67073.75</v>
      </c>
      <c r="D153" s="33">
        <v>66856</v>
      </c>
      <c r="E153" s="33">
        <v>74793</v>
      </c>
      <c r="F153" s="33">
        <v>81013</v>
      </c>
      <c r="G153" s="33">
        <v>82662</v>
      </c>
      <c r="H153" s="33">
        <v>86545</v>
      </c>
      <c r="I153" s="33">
        <v>94498</v>
      </c>
      <c r="J153" s="33">
        <v>99244</v>
      </c>
      <c r="K153" s="33">
        <v>98942</v>
      </c>
      <c r="L153" s="33">
        <v>110208</v>
      </c>
      <c r="M153" s="33">
        <v>113936</v>
      </c>
      <c r="N153" s="33">
        <v>117894</v>
      </c>
      <c r="O153" s="33">
        <v>122160</v>
      </c>
    </row>
    <row r="154" spans="1:15" x14ac:dyDescent="0.25">
      <c r="A154" s="6" t="s">
        <v>20</v>
      </c>
      <c r="C154" s="33">
        <v>60271</v>
      </c>
      <c r="D154" s="33">
        <v>63011</v>
      </c>
      <c r="E154" s="33">
        <v>71757</v>
      </c>
      <c r="F154" s="33">
        <v>77984</v>
      </c>
      <c r="G154" s="33">
        <v>77926</v>
      </c>
      <c r="H154" s="33">
        <v>87926</v>
      </c>
      <c r="I154" s="33">
        <v>81469</v>
      </c>
      <c r="J154" s="33">
        <v>90586</v>
      </c>
      <c r="K154" s="33">
        <v>94457</v>
      </c>
      <c r="L154" s="33">
        <v>103428</v>
      </c>
      <c r="M154" s="33">
        <v>106926</v>
      </c>
      <c r="N154" s="33">
        <v>110641</v>
      </c>
      <c r="O154" s="33">
        <v>114644</v>
      </c>
    </row>
    <row r="155" spans="1:15" ht="8.4" customHeight="1" x14ac:dyDescent="0.25"/>
    <row r="156" spans="1:15" x14ac:dyDescent="0.25">
      <c r="A156" s="6" t="s">
        <v>21</v>
      </c>
      <c r="C156" s="31">
        <f t="shared" ref="C156:G156" si="14">SUM(C143:C155)</f>
        <v>791984.75</v>
      </c>
      <c r="D156" s="31">
        <f t="shared" si="14"/>
        <v>780632</v>
      </c>
      <c r="E156" s="31">
        <f t="shared" si="14"/>
        <v>850096</v>
      </c>
      <c r="F156" s="31">
        <f t="shared" si="14"/>
        <v>912606</v>
      </c>
      <c r="G156" s="31">
        <f t="shared" si="14"/>
        <v>962494</v>
      </c>
      <c r="H156" s="31">
        <f t="shared" ref="H156:M156" si="15">SUM(H143:H154)</f>
        <v>992119</v>
      </c>
      <c r="I156" s="31">
        <f t="shared" si="15"/>
        <v>1035507</v>
      </c>
      <c r="J156" s="31">
        <f t="shared" si="15"/>
        <v>1113759</v>
      </c>
      <c r="K156" s="31">
        <f t="shared" si="15"/>
        <v>1700737</v>
      </c>
      <c r="L156" s="31">
        <f t="shared" si="15"/>
        <v>1243377</v>
      </c>
      <c r="M156" s="31">
        <f t="shared" si="15"/>
        <v>1312143</v>
      </c>
      <c r="N156" s="31">
        <f>SUM(N143:N154)</f>
        <v>1357726</v>
      </c>
      <c r="O156" s="31">
        <f>SUM(O143:O154)</f>
        <v>1406854</v>
      </c>
    </row>
    <row r="159" spans="1:15" ht="14.4" x14ac:dyDescent="0.3">
      <c r="A159" s="135" t="s">
        <v>68</v>
      </c>
      <c r="B159" s="135"/>
      <c r="C159" s="135"/>
      <c r="D159" s="135"/>
      <c r="E159" s="135"/>
      <c r="F159" s="135"/>
      <c r="G159" s="135"/>
      <c r="H159" s="146"/>
      <c r="I159" s="146"/>
      <c r="J159" s="146"/>
      <c r="K159" s="146"/>
      <c r="L159" s="138"/>
      <c r="M159" s="138"/>
      <c r="N159" s="138"/>
      <c r="O159" s="138"/>
    </row>
    <row r="160" spans="1:15" ht="14.4" x14ac:dyDescent="0.3">
      <c r="A160" s="135" t="s">
        <v>69</v>
      </c>
      <c r="B160" s="135"/>
      <c r="C160" s="135"/>
      <c r="D160" s="135"/>
      <c r="E160" s="135"/>
      <c r="F160" s="135"/>
      <c r="G160" s="135"/>
      <c r="H160" s="146"/>
      <c r="I160" s="146"/>
      <c r="J160" s="146"/>
      <c r="K160" s="146"/>
      <c r="L160" s="138"/>
      <c r="M160" s="138"/>
      <c r="N160" s="138"/>
      <c r="O160" s="138"/>
    </row>
    <row r="161" spans="1:15" ht="8.4" customHeight="1" x14ac:dyDescent="0.25"/>
    <row r="162" spans="1:15" x14ac:dyDescent="0.25">
      <c r="A162" s="6" t="s">
        <v>9</v>
      </c>
      <c r="C162" s="32">
        <v>269445</v>
      </c>
      <c r="D162" s="32">
        <v>767637</v>
      </c>
      <c r="E162" s="32">
        <v>1082150</v>
      </c>
      <c r="F162" s="12">
        <v>1622498</v>
      </c>
      <c r="G162" s="29">
        <v>1758889</v>
      </c>
      <c r="H162" s="29">
        <v>1873465</v>
      </c>
      <c r="I162" s="12">
        <v>2022446</v>
      </c>
      <c r="J162" s="12">
        <v>2121863</v>
      </c>
      <c r="K162" s="12">
        <v>1879584</v>
      </c>
      <c r="L162" s="12">
        <v>2153467</v>
      </c>
      <c r="M162" s="12">
        <v>2021651</v>
      </c>
      <c r="N162" s="12">
        <v>2146865</v>
      </c>
      <c r="O162" s="12">
        <v>2279834</v>
      </c>
    </row>
    <row r="163" spans="1:15" x14ac:dyDescent="0.25">
      <c r="A163" s="6" t="s">
        <v>10</v>
      </c>
      <c r="C163" s="33">
        <v>308213</v>
      </c>
      <c r="D163" s="33">
        <v>813361</v>
      </c>
      <c r="E163" s="33">
        <v>1137274</v>
      </c>
      <c r="F163" s="30">
        <v>1704091</v>
      </c>
      <c r="G163" s="26">
        <v>1910041</v>
      </c>
      <c r="H163" s="26">
        <v>2139939</v>
      </c>
      <c r="I163" s="30">
        <v>2236637</v>
      </c>
      <c r="J163" s="30">
        <v>2367831</v>
      </c>
      <c r="K163" s="30">
        <v>2037642</v>
      </c>
      <c r="L163" s="30">
        <v>2640769</v>
      </c>
      <c r="M163" s="30">
        <v>2221945</v>
      </c>
      <c r="N163" s="30">
        <v>2359565</v>
      </c>
      <c r="O163" s="30">
        <v>2505707</v>
      </c>
    </row>
    <row r="164" spans="1:15" x14ac:dyDescent="0.25">
      <c r="A164" s="6" t="s">
        <v>11</v>
      </c>
      <c r="C164" s="33">
        <v>761496</v>
      </c>
      <c r="D164" s="33">
        <v>1012569</v>
      </c>
      <c r="E164" s="33">
        <v>1526660</v>
      </c>
      <c r="F164" s="30">
        <v>1361861</v>
      </c>
      <c r="G164" s="26">
        <v>1622175</v>
      </c>
      <c r="H164" s="26">
        <v>1788989</v>
      </c>
      <c r="I164" s="30">
        <v>2094678</v>
      </c>
      <c r="J164" s="30">
        <v>1986856</v>
      </c>
      <c r="K164" s="30">
        <v>1949224</v>
      </c>
      <c r="L164" s="30">
        <v>2111916</v>
      </c>
      <c r="M164" s="30">
        <v>1936517</v>
      </c>
      <c r="N164" s="30">
        <v>2056458</v>
      </c>
      <c r="O164" s="30">
        <v>2183827</v>
      </c>
    </row>
    <row r="165" spans="1:15" x14ac:dyDescent="0.25">
      <c r="A165" s="6" t="s">
        <v>12</v>
      </c>
      <c r="C165" s="33">
        <v>748343</v>
      </c>
      <c r="D165" s="33">
        <v>1044617</v>
      </c>
      <c r="E165" s="33">
        <v>1598136</v>
      </c>
      <c r="F165" s="30">
        <v>1227617</v>
      </c>
      <c r="G165" s="26">
        <v>1290603</v>
      </c>
      <c r="H165" s="26">
        <v>1387266</v>
      </c>
      <c r="I165" s="30">
        <v>1813001</v>
      </c>
      <c r="J165" s="30">
        <v>1586250</v>
      </c>
      <c r="K165" s="30">
        <v>1909985</v>
      </c>
      <c r="L165" s="126">
        <v>2222231</v>
      </c>
      <c r="M165" s="30">
        <v>1651687</v>
      </c>
      <c r="N165" s="30">
        <v>1753986</v>
      </c>
      <c r="O165" s="30">
        <v>1862622</v>
      </c>
    </row>
    <row r="166" spans="1:15" x14ac:dyDescent="0.25">
      <c r="A166" s="6" t="s">
        <v>13</v>
      </c>
      <c r="C166" s="33">
        <v>847960</v>
      </c>
      <c r="D166" s="33">
        <v>1100884</v>
      </c>
      <c r="E166" s="33">
        <v>1516219</v>
      </c>
      <c r="F166" s="30">
        <v>1253608</v>
      </c>
      <c r="G166" s="26">
        <v>1378758</v>
      </c>
      <c r="H166" s="26">
        <v>1491638</v>
      </c>
      <c r="I166" s="30">
        <v>1593734</v>
      </c>
      <c r="J166" s="30">
        <v>1637570</v>
      </c>
      <c r="K166" s="30">
        <v>2153587</v>
      </c>
      <c r="L166" s="30">
        <v>1605008</v>
      </c>
      <c r="M166" s="30">
        <v>1704416</v>
      </c>
      <c r="N166" s="30">
        <v>1809981</v>
      </c>
      <c r="O166" s="30">
        <v>1922084</v>
      </c>
    </row>
    <row r="167" spans="1:15" x14ac:dyDescent="0.25">
      <c r="A167" s="6" t="s">
        <v>14</v>
      </c>
      <c r="C167" s="33">
        <v>717749</v>
      </c>
      <c r="D167" s="33">
        <v>1005288</v>
      </c>
      <c r="E167" s="33">
        <v>1113694</v>
      </c>
      <c r="F167" s="30">
        <v>1212827</v>
      </c>
      <c r="G167" s="26">
        <v>1294992</v>
      </c>
      <c r="H167" s="26">
        <v>1367196</v>
      </c>
      <c r="I167" s="30">
        <v>1455183</v>
      </c>
      <c r="J167" s="30">
        <v>1492901</v>
      </c>
      <c r="K167" s="30">
        <v>1953630</v>
      </c>
      <c r="L167" s="30">
        <v>1481425</v>
      </c>
      <c r="M167" s="30">
        <v>1573179</v>
      </c>
      <c r="N167" s="30">
        <v>1670616</v>
      </c>
      <c r="O167" s="30">
        <v>1774088</v>
      </c>
    </row>
    <row r="168" spans="1:15" x14ac:dyDescent="0.25">
      <c r="A168" s="6" t="s">
        <v>15</v>
      </c>
      <c r="C168" s="33">
        <v>720366</v>
      </c>
      <c r="D168" s="33">
        <v>1001863</v>
      </c>
      <c r="E168" s="33">
        <v>1087650</v>
      </c>
      <c r="F168" s="30">
        <v>1174933</v>
      </c>
      <c r="G168" s="26">
        <v>1249816</v>
      </c>
      <c r="H168" s="26">
        <v>1340621</v>
      </c>
      <c r="I168" s="30">
        <v>1458935</v>
      </c>
      <c r="J168" s="30">
        <v>1542399</v>
      </c>
      <c r="K168" s="30">
        <v>1519767</v>
      </c>
      <c r="L168" s="30">
        <v>1398674</v>
      </c>
      <c r="M168" s="30">
        <v>1485303</v>
      </c>
      <c r="N168" s="30">
        <v>1577297</v>
      </c>
      <c r="O168" s="30">
        <v>1674989</v>
      </c>
    </row>
    <row r="169" spans="1:15" x14ac:dyDescent="0.25">
      <c r="A169" s="6" t="s">
        <v>16</v>
      </c>
      <c r="C169" s="33">
        <v>938520</v>
      </c>
      <c r="D169" s="33">
        <v>1321019</v>
      </c>
      <c r="E169" s="33">
        <v>1371916</v>
      </c>
      <c r="F169" s="30">
        <v>1502016</v>
      </c>
      <c r="G169" s="26">
        <v>1572926</v>
      </c>
      <c r="H169" s="26">
        <v>1709460</v>
      </c>
      <c r="I169" s="30">
        <v>1781532</v>
      </c>
      <c r="J169" s="30">
        <v>1894524</v>
      </c>
      <c r="K169" s="30">
        <v>1378121</v>
      </c>
      <c r="L169" s="30">
        <v>1660655</v>
      </c>
      <c r="M169" s="30">
        <v>1763510</v>
      </c>
      <c r="N169" s="30">
        <v>1872735</v>
      </c>
      <c r="O169" s="30">
        <v>1988725</v>
      </c>
    </row>
    <row r="170" spans="1:15" x14ac:dyDescent="0.25">
      <c r="A170" s="6" t="s">
        <v>17</v>
      </c>
      <c r="C170" s="33">
        <v>679248</v>
      </c>
      <c r="D170" s="33">
        <v>901247</v>
      </c>
      <c r="E170" s="33">
        <v>1037989</v>
      </c>
      <c r="F170" s="30">
        <v>1101824</v>
      </c>
      <c r="G170" s="26">
        <v>1197689</v>
      </c>
      <c r="H170" s="26">
        <v>1286816</v>
      </c>
      <c r="I170" s="30">
        <v>1395331</v>
      </c>
      <c r="J170" s="30">
        <v>1361013</v>
      </c>
      <c r="K170" s="30">
        <v>708088</v>
      </c>
      <c r="L170" s="30">
        <v>1190099</v>
      </c>
      <c r="M170" s="30">
        <v>1263809</v>
      </c>
      <c r="N170" s="30">
        <v>1342085</v>
      </c>
      <c r="O170" s="30">
        <v>1425208</v>
      </c>
    </row>
    <row r="171" spans="1:15" x14ac:dyDescent="0.25">
      <c r="A171" s="6" t="s">
        <v>18</v>
      </c>
      <c r="C171" s="33">
        <v>638814</v>
      </c>
      <c r="D171" s="33">
        <v>941736</v>
      </c>
      <c r="E171" s="33">
        <v>1015753</v>
      </c>
      <c r="F171" s="30">
        <v>1074568</v>
      </c>
      <c r="G171" s="26">
        <v>1194012</v>
      </c>
      <c r="H171" s="26">
        <v>1305805</v>
      </c>
      <c r="I171" s="30">
        <v>1155922</v>
      </c>
      <c r="J171" s="30">
        <v>984446</v>
      </c>
      <c r="K171" s="30">
        <v>159273</v>
      </c>
      <c r="L171" s="30">
        <v>991478</v>
      </c>
      <c r="M171" s="30">
        <v>1052886</v>
      </c>
      <c r="N171" s="30">
        <v>1118098</v>
      </c>
      <c r="O171" s="30">
        <v>1187349</v>
      </c>
    </row>
    <row r="172" spans="1:15" x14ac:dyDescent="0.25">
      <c r="A172" s="6" t="s">
        <v>19</v>
      </c>
      <c r="C172" s="33">
        <v>774330.4</v>
      </c>
      <c r="D172" s="33">
        <v>1095469</v>
      </c>
      <c r="E172" s="33">
        <v>1179724</v>
      </c>
      <c r="F172" s="30">
        <v>1165938</v>
      </c>
      <c r="G172" s="26">
        <v>1086542</v>
      </c>
      <c r="H172" s="26">
        <v>1104762</v>
      </c>
      <c r="I172" s="30">
        <v>1148214</v>
      </c>
      <c r="J172" s="30">
        <v>1235212</v>
      </c>
      <c r="K172" s="30">
        <v>600013</v>
      </c>
      <c r="L172" s="30">
        <v>1070244</v>
      </c>
      <c r="M172" s="30">
        <v>1136531</v>
      </c>
      <c r="N172" s="30">
        <v>1206924</v>
      </c>
      <c r="O172" s="30">
        <v>1281676</v>
      </c>
    </row>
    <row r="173" spans="1:15" x14ac:dyDescent="0.25">
      <c r="A173" s="6" t="s">
        <v>20</v>
      </c>
      <c r="C173" s="33">
        <v>718639</v>
      </c>
      <c r="D173" s="33">
        <v>993518</v>
      </c>
      <c r="E173" s="33">
        <v>667080</v>
      </c>
      <c r="F173" s="30">
        <v>886310</v>
      </c>
      <c r="G173" s="26">
        <v>777471</v>
      </c>
      <c r="H173" s="26">
        <v>652258</v>
      </c>
      <c r="I173" s="30">
        <v>970715</v>
      </c>
      <c r="J173" s="30">
        <v>1113109</v>
      </c>
      <c r="K173" s="30">
        <v>291044</v>
      </c>
      <c r="L173" s="30">
        <v>791779</v>
      </c>
      <c r="M173" s="30">
        <v>840819</v>
      </c>
      <c r="N173" s="30">
        <v>892896</v>
      </c>
      <c r="O173" s="30">
        <v>948198</v>
      </c>
    </row>
    <row r="174" spans="1:15" ht="8.4" customHeight="1" x14ac:dyDescent="0.25"/>
    <row r="175" spans="1:15" x14ac:dyDescent="0.25">
      <c r="A175" s="6" t="s">
        <v>21</v>
      </c>
      <c r="C175" s="31">
        <f t="shared" ref="C175:G175" si="16">SUM(C162:C174)</f>
        <v>8123123.4000000004</v>
      </c>
      <c r="D175" s="31">
        <f t="shared" si="16"/>
        <v>11999208</v>
      </c>
      <c r="E175" s="31">
        <f t="shared" si="16"/>
        <v>14334245</v>
      </c>
      <c r="F175" s="31">
        <f t="shared" si="16"/>
        <v>15288091</v>
      </c>
      <c r="G175" s="31">
        <f t="shared" si="16"/>
        <v>16333914</v>
      </c>
      <c r="H175" s="31">
        <f t="shared" ref="H175:M175" si="17">SUM(H162:H173)</f>
        <v>17448215</v>
      </c>
      <c r="I175" s="31">
        <f t="shared" si="17"/>
        <v>19126328</v>
      </c>
      <c r="J175" s="31">
        <f t="shared" si="17"/>
        <v>19323974</v>
      </c>
      <c r="K175" s="31">
        <f t="shared" si="17"/>
        <v>16539958</v>
      </c>
      <c r="L175" s="31">
        <f t="shared" si="17"/>
        <v>19317745</v>
      </c>
      <c r="M175" s="31">
        <f t="shared" si="17"/>
        <v>18652253</v>
      </c>
      <c r="N175" s="31">
        <f>SUM(N162:N173)</f>
        <v>19807506</v>
      </c>
      <c r="O175" s="31">
        <f>SUM(O162:O173)</f>
        <v>21034307</v>
      </c>
    </row>
    <row r="176" spans="1:15" x14ac:dyDescent="0.25">
      <c r="A176" s="7"/>
      <c r="F176" s="33"/>
      <c r="G176" s="32"/>
    </row>
    <row r="177" spans="1:15" x14ac:dyDescent="0.25">
      <c r="F177" s="33"/>
    </row>
    <row r="178" spans="1:15" ht="14.4" x14ac:dyDescent="0.3">
      <c r="A178" s="135" t="s">
        <v>70</v>
      </c>
      <c r="B178" s="135"/>
      <c r="C178" s="135"/>
      <c r="D178" s="135"/>
      <c r="E178" s="135"/>
      <c r="F178" s="135"/>
      <c r="G178" s="135"/>
      <c r="H178" s="147"/>
      <c r="I178" s="147"/>
      <c r="J178" s="146"/>
      <c r="K178" s="146"/>
      <c r="L178" s="138"/>
      <c r="M178" s="138"/>
      <c r="N178" s="138"/>
      <c r="O178" s="138"/>
    </row>
    <row r="179" spans="1:15" ht="14.4" x14ac:dyDescent="0.3">
      <c r="A179" s="135" t="s">
        <v>71</v>
      </c>
      <c r="B179" s="135"/>
      <c r="C179" s="135"/>
      <c r="D179" s="135"/>
      <c r="E179" s="135"/>
      <c r="F179" s="135"/>
      <c r="G179" s="135"/>
      <c r="H179" s="146"/>
      <c r="I179" s="146"/>
      <c r="J179" s="146"/>
      <c r="K179" s="146"/>
      <c r="L179" s="138"/>
      <c r="M179" s="138"/>
      <c r="N179" s="138"/>
      <c r="O179" s="138"/>
    </row>
    <row r="180" spans="1:15" ht="8.4" customHeight="1" x14ac:dyDescent="0.25">
      <c r="F180" s="33"/>
    </row>
    <row r="181" spans="1:15" x14ac:dyDescent="0.25">
      <c r="A181" s="6" t="s">
        <v>9</v>
      </c>
      <c r="C181" s="32">
        <v>113542</v>
      </c>
      <c r="D181" s="32">
        <v>123566</v>
      </c>
      <c r="E181" s="32">
        <v>126519</v>
      </c>
      <c r="F181" s="32">
        <v>135642</v>
      </c>
      <c r="G181" s="32">
        <v>145080</v>
      </c>
      <c r="H181" s="32">
        <v>146564</v>
      </c>
      <c r="I181" s="32">
        <v>156608</v>
      </c>
      <c r="J181" s="32">
        <v>173928</v>
      </c>
      <c r="K181" s="32">
        <v>185494</v>
      </c>
      <c r="L181" s="32">
        <v>202799</v>
      </c>
      <c r="M181" s="32">
        <v>199000</v>
      </c>
      <c r="N181" s="32">
        <v>211270</v>
      </c>
      <c r="O181" s="32">
        <v>224297</v>
      </c>
    </row>
    <row r="182" spans="1:15" x14ac:dyDescent="0.25">
      <c r="A182" s="6" t="s">
        <v>10</v>
      </c>
      <c r="C182" s="33">
        <v>113650</v>
      </c>
      <c r="D182" s="33">
        <v>136333</v>
      </c>
      <c r="E182" s="33">
        <v>135397</v>
      </c>
      <c r="F182" s="33">
        <v>142777</v>
      </c>
      <c r="G182" s="33">
        <v>155793</v>
      </c>
      <c r="H182" s="33">
        <v>170380</v>
      </c>
      <c r="I182" s="33">
        <v>178087</v>
      </c>
      <c r="J182" s="33">
        <v>194546</v>
      </c>
      <c r="K182" s="33">
        <v>208138</v>
      </c>
      <c r="L182" s="33">
        <v>228552</v>
      </c>
      <c r="M182" s="33">
        <v>220352</v>
      </c>
      <c r="N182" s="33">
        <v>233939</v>
      </c>
      <c r="O182" s="33">
        <v>248364</v>
      </c>
    </row>
    <row r="183" spans="1:15" x14ac:dyDescent="0.25">
      <c r="A183" s="6" t="s">
        <v>11</v>
      </c>
      <c r="C183" s="33">
        <v>123095</v>
      </c>
      <c r="D183" s="33">
        <v>126622</v>
      </c>
      <c r="E183" s="33">
        <v>128567</v>
      </c>
      <c r="F183" s="33">
        <v>137306</v>
      </c>
      <c r="G183" s="33">
        <v>149311</v>
      </c>
      <c r="H183" s="33">
        <v>160224</v>
      </c>
      <c r="I183" s="33">
        <v>162962</v>
      </c>
      <c r="J183" s="33">
        <v>183545</v>
      </c>
      <c r="K183" s="33">
        <v>194922</v>
      </c>
      <c r="L183" s="33">
        <v>218164</v>
      </c>
      <c r="M183" s="33">
        <v>207347</v>
      </c>
      <c r="N183" s="33">
        <v>220132</v>
      </c>
      <c r="O183" s="33">
        <v>233706</v>
      </c>
    </row>
    <row r="184" spans="1:15" x14ac:dyDescent="0.25">
      <c r="A184" s="6" t="s">
        <v>12</v>
      </c>
      <c r="C184" s="33">
        <v>120867</v>
      </c>
      <c r="D184" s="33">
        <v>127541</v>
      </c>
      <c r="E184" s="33">
        <v>132963</v>
      </c>
      <c r="F184" s="33">
        <v>140248</v>
      </c>
      <c r="G184" s="33">
        <v>152656</v>
      </c>
      <c r="H184" s="33">
        <v>153242</v>
      </c>
      <c r="I184" s="33">
        <v>169280</v>
      </c>
      <c r="J184" s="33">
        <v>197480</v>
      </c>
      <c r="K184" s="33">
        <v>197917</v>
      </c>
      <c r="L184" s="123">
        <v>215294</v>
      </c>
      <c r="M184" s="33">
        <v>211994</v>
      </c>
      <c r="N184" s="33">
        <v>225066</v>
      </c>
      <c r="O184" s="33">
        <v>238943</v>
      </c>
    </row>
    <row r="185" spans="1:15" x14ac:dyDescent="0.25">
      <c r="A185" s="6" t="s">
        <v>13</v>
      </c>
      <c r="C185" s="33">
        <v>135116</v>
      </c>
      <c r="D185" s="33">
        <v>128962</v>
      </c>
      <c r="E185" s="33">
        <v>138043</v>
      </c>
      <c r="F185" s="33">
        <v>143551</v>
      </c>
      <c r="G185" s="33">
        <v>157132</v>
      </c>
      <c r="H185" s="33">
        <v>165144</v>
      </c>
      <c r="I185" s="33">
        <v>177380</v>
      </c>
      <c r="J185" s="33">
        <v>191600</v>
      </c>
      <c r="K185" s="33">
        <v>201564</v>
      </c>
      <c r="L185" s="33">
        <v>204716</v>
      </c>
      <c r="M185" s="33">
        <v>217338</v>
      </c>
      <c r="N185" s="33">
        <v>230740</v>
      </c>
      <c r="O185" s="33">
        <v>244967</v>
      </c>
    </row>
    <row r="186" spans="1:15" x14ac:dyDescent="0.25">
      <c r="A186" s="6" t="s">
        <v>14</v>
      </c>
      <c r="C186" s="33">
        <v>118432</v>
      </c>
      <c r="D186" s="33">
        <v>121952</v>
      </c>
      <c r="E186" s="33">
        <v>130269</v>
      </c>
      <c r="F186" s="33">
        <v>137740</v>
      </c>
      <c r="G186" s="33">
        <v>145478</v>
      </c>
      <c r="H186" s="33">
        <v>149353</v>
      </c>
      <c r="I186" s="33">
        <v>159281</v>
      </c>
      <c r="J186" s="33">
        <v>176015</v>
      </c>
      <c r="K186" s="33">
        <v>203328</v>
      </c>
      <c r="L186" s="33">
        <v>192157</v>
      </c>
      <c r="M186" s="33">
        <v>204005</v>
      </c>
      <c r="N186" s="33">
        <v>216584</v>
      </c>
      <c r="O186" s="33">
        <v>229939</v>
      </c>
    </row>
    <row r="187" spans="1:15" x14ac:dyDescent="0.25">
      <c r="A187" s="6" t="s">
        <v>15</v>
      </c>
      <c r="C187" s="33">
        <v>116281</v>
      </c>
      <c r="D187" s="33">
        <v>121452</v>
      </c>
      <c r="E187" s="33">
        <v>125565</v>
      </c>
      <c r="F187" s="33">
        <v>131273</v>
      </c>
      <c r="G187" s="33">
        <v>137797</v>
      </c>
      <c r="H187" s="33">
        <v>144102</v>
      </c>
      <c r="I187" s="33">
        <v>158499</v>
      </c>
      <c r="J187" s="33">
        <v>173412</v>
      </c>
      <c r="K187" s="33">
        <v>191608</v>
      </c>
      <c r="L187" s="33">
        <v>185920</v>
      </c>
      <c r="M187" s="33">
        <v>197384</v>
      </c>
      <c r="N187" s="33">
        <v>209554</v>
      </c>
      <c r="O187" s="33">
        <v>222476</v>
      </c>
    </row>
    <row r="188" spans="1:15" x14ac:dyDescent="0.25">
      <c r="A188" s="6" t="s">
        <v>16</v>
      </c>
      <c r="C188" s="33">
        <v>145206</v>
      </c>
      <c r="D188" s="33">
        <v>150587</v>
      </c>
      <c r="E188" s="33">
        <v>152469</v>
      </c>
      <c r="F188" s="33">
        <v>159290</v>
      </c>
      <c r="G188" s="33">
        <v>172537</v>
      </c>
      <c r="H188" s="33">
        <v>183620</v>
      </c>
      <c r="I188" s="33">
        <v>192793</v>
      </c>
      <c r="J188" s="33">
        <v>207017</v>
      </c>
      <c r="K188" s="33">
        <v>218129</v>
      </c>
      <c r="L188" s="33">
        <v>225616</v>
      </c>
      <c r="M188" s="33">
        <v>239527</v>
      </c>
      <c r="N188" s="33">
        <v>254297</v>
      </c>
      <c r="O188" s="33">
        <v>269976</v>
      </c>
    </row>
    <row r="189" spans="1:15" x14ac:dyDescent="0.25">
      <c r="A189" s="6" t="s">
        <v>17</v>
      </c>
      <c r="C189" s="33">
        <v>104953</v>
      </c>
      <c r="D189" s="33">
        <v>101998</v>
      </c>
      <c r="E189" s="33">
        <v>110250</v>
      </c>
      <c r="F189" s="33">
        <v>114615</v>
      </c>
      <c r="G189" s="33">
        <v>121164</v>
      </c>
      <c r="H189" s="33">
        <v>129958</v>
      </c>
      <c r="I189" s="33">
        <v>137408</v>
      </c>
      <c r="J189" s="33">
        <v>157294</v>
      </c>
      <c r="K189" s="33">
        <v>162075</v>
      </c>
      <c r="L189" s="33">
        <v>162526</v>
      </c>
      <c r="M189" s="33">
        <v>172547</v>
      </c>
      <c r="N189" s="33">
        <v>183186</v>
      </c>
      <c r="O189" s="33">
        <v>194481</v>
      </c>
    </row>
    <row r="190" spans="1:15" x14ac:dyDescent="0.25">
      <c r="A190" s="6" t="s">
        <v>18</v>
      </c>
      <c r="C190" s="33">
        <v>100317</v>
      </c>
      <c r="D190" s="33">
        <v>105964</v>
      </c>
      <c r="E190" s="33">
        <v>110691</v>
      </c>
      <c r="F190" s="33">
        <v>115223</v>
      </c>
      <c r="G190" s="33">
        <v>126049</v>
      </c>
      <c r="H190" s="33">
        <v>134290</v>
      </c>
      <c r="I190" s="33">
        <v>134664</v>
      </c>
      <c r="J190" s="33">
        <v>146462</v>
      </c>
      <c r="K190" s="33">
        <v>0</v>
      </c>
      <c r="L190" s="33">
        <v>137172</v>
      </c>
      <c r="M190" s="33">
        <v>145630</v>
      </c>
      <c r="N190" s="33">
        <v>154610</v>
      </c>
      <c r="O190" s="33">
        <v>164143</v>
      </c>
    </row>
    <row r="191" spans="1:15" x14ac:dyDescent="0.25">
      <c r="A191" s="6" t="s">
        <v>19</v>
      </c>
      <c r="C191" s="33">
        <v>118681.86</v>
      </c>
      <c r="D191" s="33">
        <v>122993</v>
      </c>
      <c r="E191" s="33">
        <v>130529</v>
      </c>
      <c r="F191" s="33">
        <v>142024</v>
      </c>
      <c r="G191" s="33">
        <v>148174</v>
      </c>
      <c r="H191" s="33">
        <v>159640</v>
      </c>
      <c r="I191" s="33">
        <v>170870</v>
      </c>
      <c r="J191" s="33">
        <v>187232</v>
      </c>
      <c r="K191" s="33">
        <v>192418</v>
      </c>
      <c r="L191" s="33">
        <v>196942</v>
      </c>
      <c r="M191" s="33">
        <v>209085</v>
      </c>
      <c r="N191" s="33">
        <v>221977</v>
      </c>
      <c r="O191" s="33">
        <v>235664</v>
      </c>
    </row>
    <row r="192" spans="1:15" x14ac:dyDescent="0.25">
      <c r="A192" s="6" t="s">
        <v>20</v>
      </c>
      <c r="C192" s="33">
        <v>114263</v>
      </c>
      <c r="D192" s="33">
        <v>114185</v>
      </c>
      <c r="E192" s="33">
        <v>126197</v>
      </c>
      <c r="F192" s="33">
        <v>135253</v>
      </c>
      <c r="G192" s="33">
        <v>139430</v>
      </c>
      <c r="H192" s="33">
        <v>152851</v>
      </c>
      <c r="I192" s="33">
        <v>153232</v>
      </c>
      <c r="J192" s="33">
        <v>173896</v>
      </c>
      <c r="K192" s="33">
        <v>193615</v>
      </c>
      <c r="L192" s="33">
        <v>186698</v>
      </c>
      <c r="M192" s="33">
        <v>198209</v>
      </c>
      <c r="N192" s="33">
        <v>210431</v>
      </c>
      <c r="O192" s="33">
        <v>223406</v>
      </c>
    </row>
    <row r="193" spans="1:15" ht="8.4" customHeight="1" x14ac:dyDescent="0.25">
      <c r="D193" s="33"/>
      <c r="F193" s="33"/>
    </row>
    <row r="194" spans="1:15" x14ac:dyDescent="0.25">
      <c r="A194" s="6" t="s">
        <v>21</v>
      </c>
      <c r="C194" s="33">
        <f t="shared" ref="C194:G194" si="18">SUM(C181:C193)</f>
        <v>1424403.86</v>
      </c>
      <c r="D194" s="33">
        <f t="shared" si="18"/>
        <v>1482155</v>
      </c>
      <c r="E194" s="33">
        <f t="shared" si="18"/>
        <v>1547459</v>
      </c>
      <c r="F194" s="33">
        <f t="shared" si="18"/>
        <v>1634942</v>
      </c>
      <c r="G194" s="33">
        <f t="shared" si="18"/>
        <v>1750601</v>
      </c>
      <c r="H194" s="33">
        <f t="shared" ref="H194:M194" si="19">SUM(H181:H192)</f>
        <v>1849368</v>
      </c>
      <c r="I194" s="33">
        <f t="shared" si="19"/>
        <v>1951064</v>
      </c>
      <c r="J194" s="33">
        <f t="shared" si="19"/>
        <v>2162427</v>
      </c>
      <c r="K194" s="33">
        <f t="shared" si="19"/>
        <v>2149208</v>
      </c>
      <c r="L194" s="33">
        <f t="shared" si="19"/>
        <v>2356556</v>
      </c>
      <c r="M194" s="33">
        <f t="shared" si="19"/>
        <v>2422418</v>
      </c>
      <c r="N194" s="33">
        <f>SUM(N181:N192)</f>
        <v>2571786</v>
      </c>
      <c r="O194" s="33">
        <f>SUM(O181:O192)</f>
        <v>2730362</v>
      </c>
    </row>
    <row r="195" spans="1:15" x14ac:dyDescent="0.25">
      <c r="E195" s="31"/>
      <c r="F195" s="31"/>
      <c r="G195" s="9"/>
    </row>
    <row r="196" spans="1:15" x14ac:dyDescent="0.25">
      <c r="D196" s="33"/>
      <c r="G196" s="33"/>
      <c r="I196" s="33"/>
    </row>
    <row r="197" spans="1:15" ht="14.4" x14ac:dyDescent="0.3">
      <c r="A197" s="135" t="s">
        <v>72</v>
      </c>
      <c r="B197" s="135"/>
      <c r="C197" s="135"/>
      <c r="D197" s="135"/>
      <c r="E197" s="135"/>
      <c r="F197" s="135"/>
      <c r="G197" s="135"/>
      <c r="H197" s="146"/>
      <c r="I197" s="146"/>
      <c r="J197" s="146"/>
      <c r="K197" s="146"/>
      <c r="L197" s="138"/>
      <c r="M197" s="138"/>
      <c r="N197" s="138"/>
      <c r="O197" s="138"/>
    </row>
    <row r="198" spans="1:15" ht="14.4" x14ac:dyDescent="0.3">
      <c r="A198" s="135" t="s">
        <v>146</v>
      </c>
      <c r="B198" s="135"/>
      <c r="C198" s="135"/>
      <c r="D198" s="135"/>
      <c r="E198" s="135"/>
      <c r="F198" s="135"/>
      <c r="G198" s="135"/>
      <c r="H198" s="146"/>
      <c r="I198" s="146"/>
      <c r="J198" s="146"/>
      <c r="K198" s="146"/>
      <c r="L198" s="138"/>
      <c r="M198" s="138"/>
      <c r="N198" s="138"/>
      <c r="O198" s="138"/>
    </row>
    <row r="199" spans="1:15" ht="8.4" customHeight="1" x14ac:dyDescent="0.25"/>
    <row r="200" spans="1:15" x14ac:dyDescent="0.25">
      <c r="A200" s="6" t="s">
        <v>9</v>
      </c>
      <c r="C200" s="32">
        <v>3219460</v>
      </c>
      <c r="D200" s="32">
        <v>3557906</v>
      </c>
      <c r="E200" s="32">
        <v>3729995</v>
      </c>
      <c r="F200" s="32">
        <v>3842665</v>
      </c>
      <c r="G200" s="32">
        <v>4142272</v>
      </c>
      <c r="H200" s="32">
        <v>4681167</v>
      </c>
      <c r="I200" s="32">
        <v>2765533</v>
      </c>
      <c r="J200" s="32">
        <v>3076249</v>
      </c>
      <c r="K200" s="32">
        <v>3226940</v>
      </c>
      <c r="L200" s="32">
        <v>3526594</v>
      </c>
      <c r="M200" s="32">
        <v>3549347</v>
      </c>
      <c r="N200" s="32">
        <v>7921065</v>
      </c>
      <c r="O200" s="32">
        <v>8597234</v>
      </c>
    </row>
    <row r="201" spans="1:15" x14ac:dyDescent="0.25">
      <c r="A201" s="6" t="s">
        <v>10</v>
      </c>
      <c r="C201" s="33">
        <v>3927359</v>
      </c>
      <c r="D201" s="33">
        <v>4259916</v>
      </c>
      <c r="E201" s="33">
        <v>4517476</v>
      </c>
      <c r="F201" s="33">
        <v>4682673</v>
      </c>
      <c r="G201" s="33">
        <v>5291889</v>
      </c>
      <c r="H201" s="33">
        <v>6435199</v>
      </c>
      <c r="I201" s="33">
        <v>3622025</v>
      </c>
      <c r="J201" s="33">
        <v>3851650</v>
      </c>
      <c r="K201" s="33">
        <v>4114347</v>
      </c>
      <c r="L201" s="33">
        <v>4441587</v>
      </c>
      <c r="M201" s="33">
        <v>4789145</v>
      </c>
      <c r="N201" s="33">
        <v>9911802</v>
      </c>
      <c r="O201" s="33">
        <v>10757907</v>
      </c>
    </row>
    <row r="202" spans="1:15" x14ac:dyDescent="0.25">
      <c r="A202" s="6" t="s">
        <v>11</v>
      </c>
      <c r="C202" s="33">
        <v>4590481</v>
      </c>
      <c r="D202" s="33">
        <v>5015204</v>
      </c>
      <c r="E202" s="33">
        <v>5004979</v>
      </c>
      <c r="F202" s="33">
        <v>5317391</v>
      </c>
      <c r="G202" s="33">
        <v>6007398</v>
      </c>
      <c r="H202" s="33">
        <v>6789205</v>
      </c>
      <c r="I202" s="33">
        <v>4043824</v>
      </c>
      <c r="J202" s="33">
        <v>4231692</v>
      </c>
      <c r="K202" s="33">
        <v>4457358</v>
      </c>
      <c r="L202" s="33">
        <v>5009968</v>
      </c>
      <c r="M202" s="33">
        <v>5608376</v>
      </c>
      <c r="N202" s="33">
        <v>10900306</v>
      </c>
      <c r="O202" s="33">
        <v>11830794</v>
      </c>
    </row>
    <row r="203" spans="1:15" x14ac:dyDescent="0.25">
      <c r="A203" s="6" t="s">
        <v>12</v>
      </c>
      <c r="C203" s="33">
        <v>4625169</v>
      </c>
      <c r="D203" s="33">
        <v>5065862</v>
      </c>
      <c r="E203" s="33">
        <v>5476311</v>
      </c>
      <c r="F203" s="33">
        <v>5834257</v>
      </c>
      <c r="G203" s="33">
        <v>6769652</v>
      </c>
      <c r="H203" s="33">
        <v>6886587</v>
      </c>
      <c r="I203" s="33">
        <v>4038215</v>
      </c>
      <c r="J203" s="33">
        <v>4406472</v>
      </c>
      <c r="K203" s="33">
        <v>4697240</v>
      </c>
      <c r="L203" s="123">
        <v>5138601</v>
      </c>
      <c r="M203" s="33">
        <v>6268051</v>
      </c>
      <c r="N203" s="33">
        <v>11447644</v>
      </c>
      <c r="O203" s="33">
        <v>12424854</v>
      </c>
    </row>
    <row r="204" spans="1:15" x14ac:dyDescent="0.25">
      <c r="A204" s="6" t="s">
        <v>13</v>
      </c>
      <c r="C204" s="33">
        <v>4208966</v>
      </c>
      <c r="D204" s="33">
        <v>4168022</v>
      </c>
      <c r="E204" s="33">
        <v>4549060</v>
      </c>
      <c r="F204" s="33">
        <v>4563354</v>
      </c>
      <c r="G204" s="33">
        <v>5306376</v>
      </c>
      <c r="H204" s="33">
        <v>5791941</v>
      </c>
      <c r="I204" s="33">
        <v>3494028</v>
      </c>
      <c r="J204" s="33">
        <v>3697235</v>
      </c>
      <c r="K204" s="33">
        <v>3851851</v>
      </c>
      <c r="L204" s="33">
        <v>4963092</v>
      </c>
      <c r="M204" s="33">
        <v>5456505</v>
      </c>
      <c r="N204" s="33">
        <v>9885906</v>
      </c>
      <c r="O204" s="33">
        <v>10729800</v>
      </c>
    </row>
    <row r="205" spans="1:15" x14ac:dyDescent="0.25">
      <c r="A205" s="6" t="s">
        <v>14</v>
      </c>
      <c r="C205" s="33">
        <v>3227313</v>
      </c>
      <c r="D205" s="33">
        <v>3303447</v>
      </c>
      <c r="E205" s="33">
        <v>3805563</v>
      </c>
      <c r="F205" s="33">
        <v>3727260</v>
      </c>
      <c r="G205" s="33">
        <v>4023648</v>
      </c>
      <c r="H205" s="33">
        <v>4574911</v>
      </c>
      <c r="I205" s="33">
        <v>2471742</v>
      </c>
      <c r="J205" s="33">
        <v>2674657</v>
      </c>
      <c r="K205" s="33">
        <v>3028101</v>
      </c>
      <c r="L205" s="33">
        <v>3811845</v>
      </c>
      <c r="M205" s="33">
        <v>4191210</v>
      </c>
      <c r="N205" s="33">
        <v>7623173</v>
      </c>
      <c r="O205" s="33">
        <v>8273913</v>
      </c>
    </row>
    <row r="206" spans="1:15" x14ac:dyDescent="0.25">
      <c r="A206" s="6" t="s">
        <v>15</v>
      </c>
      <c r="C206" s="33">
        <v>2604265</v>
      </c>
      <c r="D206" s="33">
        <v>2810503</v>
      </c>
      <c r="E206" s="33">
        <v>2716809</v>
      </c>
      <c r="F206" s="33">
        <v>2769523</v>
      </c>
      <c r="G206" s="33">
        <v>3194522</v>
      </c>
      <c r="H206" s="33">
        <v>3514817</v>
      </c>
      <c r="I206" s="33">
        <v>1968915</v>
      </c>
      <c r="J206" s="33">
        <v>2047756</v>
      </c>
      <c r="K206" s="33">
        <v>2296605</v>
      </c>
      <c r="L206" s="33">
        <v>2874070</v>
      </c>
      <c r="M206" s="33">
        <v>5533769</v>
      </c>
      <c r="N206" s="33">
        <v>6006149</v>
      </c>
      <c r="O206" s="33">
        <v>6518854</v>
      </c>
    </row>
    <row r="207" spans="1:15" x14ac:dyDescent="0.25">
      <c r="A207" s="6" t="s">
        <v>16</v>
      </c>
      <c r="C207" s="33">
        <v>2499014</v>
      </c>
      <c r="D207" s="33">
        <v>2727217</v>
      </c>
      <c r="E207" s="33">
        <v>2851815</v>
      </c>
      <c r="F207" s="33">
        <v>2945430</v>
      </c>
      <c r="G207" s="33">
        <v>3307191</v>
      </c>
      <c r="H207" s="33">
        <v>2142495</v>
      </c>
      <c r="I207" s="33">
        <v>2231179</v>
      </c>
      <c r="J207" s="33">
        <v>2394970</v>
      </c>
      <c r="K207" s="33">
        <v>2405451</v>
      </c>
      <c r="L207" s="33">
        <v>3056029</v>
      </c>
      <c r="M207" s="33">
        <v>5491015</v>
      </c>
      <c r="N207" s="33">
        <v>5959745</v>
      </c>
      <c r="O207" s="33">
        <v>6468489</v>
      </c>
    </row>
    <row r="208" spans="1:15" x14ac:dyDescent="0.25">
      <c r="A208" s="6" t="s">
        <v>17</v>
      </c>
      <c r="C208" s="33">
        <v>2270716</v>
      </c>
      <c r="D208" s="33">
        <v>2473920</v>
      </c>
      <c r="E208" s="33">
        <v>2465180</v>
      </c>
      <c r="F208" s="33">
        <v>2620174</v>
      </c>
      <c r="G208" s="33">
        <v>2966418</v>
      </c>
      <c r="H208" s="33">
        <v>1700734</v>
      </c>
      <c r="I208" s="33">
        <v>1801021</v>
      </c>
      <c r="J208" s="33">
        <v>1938220</v>
      </c>
      <c r="K208" s="33">
        <v>2231219</v>
      </c>
      <c r="L208" s="33">
        <v>1950306</v>
      </c>
      <c r="M208" s="33">
        <v>4736545</v>
      </c>
      <c r="N208" s="33">
        <v>5140871</v>
      </c>
      <c r="O208" s="33">
        <v>5579713</v>
      </c>
    </row>
    <row r="209" spans="1:15" x14ac:dyDescent="0.25">
      <c r="A209" s="6" t="s">
        <v>18</v>
      </c>
      <c r="C209" s="33">
        <v>2494318</v>
      </c>
      <c r="D209" s="33">
        <v>2729168</v>
      </c>
      <c r="E209" s="33">
        <v>2613347</v>
      </c>
      <c r="F209" s="33">
        <v>2807118</v>
      </c>
      <c r="G209" s="33">
        <v>3119524</v>
      </c>
      <c r="H209" s="33">
        <v>1860986</v>
      </c>
      <c r="I209" s="33">
        <v>1967567</v>
      </c>
      <c r="J209" s="33">
        <v>2122212</v>
      </c>
      <c r="K209" s="33">
        <v>2171320</v>
      </c>
      <c r="L209" s="33">
        <v>1580060</v>
      </c>
      <c r="M209" s="33">
        <v>5143057</v>
      </c>
      <c r="N209" s="33">
        <v>5582084</v>
      </c>
      <c r="O209" s="33">
        <v>6058590</v>
      </c>
    </row>
    <row r="210" spans="1:15" x14ac:dyDescent="0.25">
      <c r="A210" s="6" t="s">
        <v>19</v>
      </c>
      <c r="C210" s="33">
        <v>3066399.06</v>
      </c>
      <c r="D210" s="33">
        <v>3313924</v>
      </c>
      <c r="E210" s="33">
        <v>3138458</v>
      </c>
      <c r="F210" s="33">
        <v>3498333</v>
      </c>
      <c r="G210" s="33">
        <v>3908689</v>
      </c>
      <c r="H210" s="33">
        <v>3933336</v>
      </c>
      <c r="I210" s="33">
        <v>2554427</v>
      </c>
      <c r="J210" s="33">
        <v>2738196</v>
      </c>
      <c r="K210" s="33">
        <v>2929384</v>
      </c>
      <c r="L210" s="33">
        <v>3275145</v>
      </c>
      <c r="M210" s="33">
        <v>6658550</v>
      </c>
      <c r="N210" s="33">
        <v>7226944</v>
      </c>
      <c r="O210" s="33">
        <v>7843861</v>
      </c>
    </row>
    <row r="211" spans="1:15" x14ac:dyDescent="0.25">
      <c r="A211" s="6" t="s">
        <v>20</v>
      </c>
      <c r="C211" s="33">
        <v>3058935</v>
      </c>
      <c r="D211" s="33">
        <v>3177290</v>
      </c>
      <c r="E211" s="33">
        <v>3063444</v>
      </c>
      <c r="F211" s="33">
        <v>3410882</v>
      </c>
      <c r="G211" s="33">
        <v>3999789</v>
      </c>
      <c r="H211" s="33">
        <v>2455989</v>
      </c>
      <c r="I211" s="33">
        <v>2571608</v>
      </c>
      <c r="J211" s="33">
        <v>2730174</v>
      </c>
      <c r="K211" s="33">
        <v>2979080</v>
      </c>
      <c r="L211" s="33">
        <v>2424390</v>
      </c>
      <c r="M211" s="33">
        <v>6251717</v>
      </c>
      <c r="N211" s="33">
        <v>6785383</v>
      </c>
      <c r="O211" s="33">
        <v>7364606</v>
      </c>
    </row>
    <row r="212" spans="1:15" ht="8.4" customHeight="1" x14ac:dyDescent="0.25"/>
    <row r="213" spans="1:15" x14ac:dyDescent="0.25">
      <c r="A213" s="6" t="s">
        <v>21</v>
      </c>
      <c r="C213" s="31">
        <f t="shared" ref="C213:G213" si="20">SUM(C200:C212)</f>
        <v>39792395.060000002</v>
      </c>
      <c r="D213" s="31">
        <f t="shared" si="20"/>
        <v>42602379</v>
      </c>
      <c r="E213" s="31">
        <f t="shared" si="20"/>
        <v>43932437</v>
      </c>
      <c r="F213" s="31">
        <f t="shared" si="20"/>
        <v>46019060</v>
      </c>
      <c r="G213" s="31">
        <f t="shared" si="20"/>
        <v>52037368</v>
      </c>
      <c r="H213" s="31">
        <f t="shared" ref="H213:M213" si="21">SUM(H200:H211)</f>
        <v>50767367</v>
      </c>
      <c r="I213" s="31">
        <f t="shared" si="21"/>
        <v>33530084</v>
      </c>
      <c r="J213" s="31">
        <f t="shared" si="21"/>
        <v>35909483</v>
      </c>
      <c r="K213" s="31">
        <f t="shared" si="21"/>
        <v>38388896</v>
      </c>
      <c r="L213" s="31">
        <f t="shared" si="21"/>
        <v>42051687</v>
      </c>
      <c r="M213" s="31">
        <f t="shared" si="21"/>
        <v>63677287</v>
      </c>
      <c r="N213" s="31">
        <f>SUM(N200:N211)</f>
        <v>94391072</v>
      </c>
      <c r="O213" s="31">
        <f>SUM(O200:O211)</f>
        <v>102448615</v>
      </c>
    </row>
    <row r="214" spans="1:15" x14ac:dyDescent="0.25">
      <c r="A214" s="7" t="s">
        <v>238</v>
      </c>
    </row>
    <row r="215" spans="1:15" x14ac:dyDescent="0.25">
      <c r="A215" s="7"/>
    </row>
    <row r="216" spans="1:15" ht="14.4" x14ac:dyDescent="0.3">
      <c r="A216" s="135" t="s">
        <v>73</v>
      </c>
      <c r="B216" s="135"/>
      <c r="C216" s="135"/>
      <c r="D216" s="135"/>
      <c r="E216" s="135"/>
      <c r="F216" s="135"/>
      <c r="G216" s="135"/>
      <c r="H216" s="146"/>
      <c r="I216" s="146"/>
      <c r="J216" s="146"/>
      <c r="K216" s="146"/>
      <c r="L216" s="138"/>
      <c r="M216" s="138"/>
      <c r="N216" s="138"/>
      <c r="O216" s="138"/>
    </row>
    <row r="217" spans="1:15" ht="14.4" x14ac:dyDescent="0.3">
      <c r="A217" s="135" t="s">
        <v>74</v>
      </c>
      <c r="B217" s="135"/>
      <c r="C217" s="135"/>
      <c r="D217" s="135"/>
      <c r="E217" s="135"/>
      <c r="F217" s="135"/>
      <c r="G217" s="135"/>
      <c r="H217" s="146"/>
      <c r="I217" s="146"/>
      <c r="J217" s="146"/>
      <c r="K217" s="146"/>
      <c r="L217" s="138"/>
      <c r="M217" s="138"/>
      <c r="N217" s="138"/>
      <c r="O217" s="138"/>
    </row>
    <row r="218" spans="1:15" ht="8.4" customHeight="1" x14ac:dyDescent="0.25">
      <c r="A218" s="7"/>
    </row>
    <row r="219" spans="1:15" x14ac:dyDescent="0.25">
      <c r="A219" s="6" t="s">
        <v>9</v>
      </c>
      <c r="C219" s="32">
        <v>0</v>
      </c>
      <c r="D219" s="32">
        <v>0</v>
      </c>
      <c r="E219" s="32">
        <v>277446</v>
      </c>
      <c r="F219" s="32">
        <v>292182</v>
      </c>
      <c r="G219" s="32">
        <v>301275</v>
      </c>
      <c r="H219" s="32">
        <v>317479</v>
      </c>
      <c r="I219" s="32">
        <v>373329</v>
      </c>
      <c r="J219" s="32">
        <v>421947</v>
      </c>
      <c r="K219" s="32">
        <v>413843</v>
      </c>
      <c r="L219" s="32">
        <v>431506</v>
      </c>
      <c r="M219" s="32">
        <v>333333</v>
      </c>
      <c r="N219" s="32">
        <v>333333</v>
      </c>
      <c r="O219" s="32">
        <v>333333</v>
      </c>
    </row>
    <row r="220" spans="1:15" x14ac:dyDescent="0.25">
      <c r="A220" s="6" t="s">
        <v>10</v>
      </c>
      <c r="C220" s="6">
        <v>0</v>
      </c>
      <c r="D220" s="6">
        <v>0</v>
      </c>
      <c r="E220" s="33">
        <v>302598</v>
      </c>
      <c r="F220" s="33">
        <v>317923</v>
      </c>
      <c r="G220" s="33">
        <v>331671</v>
      </c>
      <c r="H220" s="33">
        <v>376694</v>
      </c>
      <c r="I220" s="33">
        <v>419614</v>
      </c>
      <c r="J220" s="33">
        <v>488931</v>
      </c>
      <c r="K220" s="33">
        <v>457740</v>
      </c>
      <c r="L220" s="33">
        <v>471974</v>
      </c>
      <c r="M220" s="33">
        <v>333333</v>
      </c>
      <c r="N220" s="33">
        <v>333333</v>
      </c>
      <c r="O220" s="33">
        <v>333333</v>
      </c>
    </row>
    <row r="221" spans="1:15" x14ac:dyDescent="0.25">
      <c r="A221" s="6" t="s">
        <v>11</v>
      </c>
      <c r="C221" s="6">
        <v>0</v>
      </c>
      <c r="D221" s="33">
        <v>298549</v>
      </c>
      <c r="E221" s="33">
        <v>315271</v>
      </c>
      <c r="F221" s="33">
        <v>333874</v>
      </c>
      <c r="G221" s="33">
        <v>341521</v>
      </c>
      <c r="H221" s="33">
        <v>367404</v>
      </c>
      <c r="I221" s="33">
        <v>413541</v>
      </c>
      <c r="J221" s="33">
        <v>452295</v>
      </c>
      <c r="K221" s="33">
        <v>436449</v>
      </c>
      <c r="L221" s="33">
        <v>469657</v>
      </c>
      <c r="M221" s="33">
        <v>333333</v>
      </c>
      <c r="N221" s="33">
        <v>333333</v>
      </c>
      <c r="O221" s="33">
        <v>333333</v>
      </c>
    </row>
    <row r="222" spans="1:15" x14ac:dyDescent="0.25">
      <c r="A222" s="6" t="s">
        <v>12</v>
      </c>
      <c r="C222" s="6">
        <v>0</v>
      </c>
      <c r="D222" s="33">
        <v>259704</v>
      </c>
      <c r="E222" s="33">
        <v>286295</v>
      </c>
      <c r="F222" s="33">
        <v>275237</v>
      </c>
      <c r="G222" s="33">
        <v>328390</v>
      </c>
      <c r="H222" s="33">
        <v>330837</v>
      </c>
      <c r="I222" s="33">
        <v>388489</v>
      </c>
      <c r="J222" s="33">
        <v>422172</v>
      </c>
      <c r="K222" s="33">
        <v>435346</v>
      </c>
      <c r="L222" s="123">
        <v>429655</v>
      </c>
      <c r="M222" s="33">
        <v>333333</v>
      </c>
      <c r="N222" s="33">
        <v>333333</v>
      </c>
      <c r="O222" s="33">
        <v>333333</v>
      </c>
    </row>
    <row r="223" spans="1:15" x14ac:dyDescent="0.25">
      <c r="A223" s="6" t="s">
        <v>13</v>
      </c>
      <c r="C223" s="6">
        <v>0</v>
      </c>
      <c r="D223" s="33">
        <v>319962</v>
      </c>
      <c r="E223" s="33">
        <v>290271</v>
      </c>
      <c r="F223" s="33">
        <v>304359</v>
      </c>
      <c r="G223" s="33">
        <v>315956</v>
      </c>
      <c r="H223" s="33">
        <v>355532</v>
      </c>
      <c r="I223" s="33">
        <v>405027</v>
      </c>
      <c r="J223" s="33">
        <v>214654</v>
      </c>
      <c r="K223" s="33">
        <v>256622</v>
      </c>
      <c r="L223" s="33">
        <v>197208</v>
      </c>
      <c r="M223" s="33">
        <v>333333</v>
      </c>
      <c r="N223" s="33">
        <v>333333</v>
      </c>
      <c r="O223" s="33">
        <v>333333</v>
      </c>
    </row>
    <row r="224" spans="1:15" x14ac:dyDescent="0.25">
      <c r="A224" s="6" t="s">
        <v>14</v>
      </c>
      <c r="C224" s="6">
        <v>0</v>
      </c>
      <c r="D224" s="33">
        <v>250203</v>
      </c>
      <c r="E224" s="33">
        <v>290863</v>
      </c>
      <c r="F224" s="33">
        <v>308033</v>
      </c>
      <c r="G224" s="33">
        <v>295170</v>
      </c>
      <c r="H224" s="33">
        <v>252054</v>
      </c>
      <c r="I224" s="33">
        <v>0</v>
      </c>
      <c r="J224" s="33">
        <v>0</v>
      </c>
      <c r="K224" s="33">
        <v>0</v>
      </c>
      <c r="L224" s="33">
        <v>0</v>
      </c>
      <c r="M224" s="33">
        <v>333333</v>
      </c>
      <c r="N224" s="33">
        <v>333333</v>
      </c>
      <c r="O224" s="33">
        <v>333333</v>
      </c>
    </row>
    <row r="225" spans="1:15" x14ac:dyDescent="0.25">
      <c r="A225" s="6" t="s">
        <v>15</v>
      </c>
      <c r="C225" s="33">
        <v>0</v>
      </c>
      <c r="D225" s="33">
        <v>251723</v>
      </c>
      <c r="E225" s="33">
        <v>237256</v>
      </c>
      <c r="F225" s="33">
        <v>168391</v>
      </c>
      <c r="G225" s="33">
        <v>86017</v>
      </c>
      <c r="H225" s="33">
        <v>0</v>
      </c>
      <c r="I225" s="33">
        <v>0</v>
      </c>
      <c r="J225" s="33">
        <v>0</v>
      </c>
      <c r="K225" s="33">
        <v>0</v>
      </c>
      <c r="L225" s="33">
        <v>0</v>
      </c>
      <c r="M225" s="33">
        <v>0</v>
      </c>
      <c r="N225" s="33">
        <v>0</v>
      </c>
      <c r="O225" s="33">
        <v>0</v>
      </c>
    </row>
    <row r="226" spans="1:15" x14ac:dyDescent="0.25">
      <c r="A226" s="6" t="s">
        <v>16</v>
      </c>
      <c r="C226" s="33">
        <v>0</v>
      </c>
      <c r="D226" s="33">
        <v>335543</v>
      </c>
      <c r="E226" s="33">
        <v>0</v>
      </c>
      <c r="F226" s="33">
        <v>0</v>
      </c>
      <c r="G226" s="33">
        <v>0</v>
      </c>
      <c r="H226" s="33">
        <v>0</v>
      </c>
      <c r="I226" s="33">
        <v>0</v>
      </c>
      <c r="J226" s="33">
        <v>0</v>
      </c>
      <c r="K226" s="33">
        <v>0</v>
      </c>
      <c r="L226" s="33">
        <v>0</v>
      </c>
      <c r="M226" s="33">
        <v>0</v>
      </c>
      <c r="N226" s="33">
        <v>0</v>
      </c>
      <c r="O226" s="33">
        <v>0</v>
      </c>
    </row>
    <row r="227" spans="1:15" x14ac:dyDescent="0.25">
      <c r="A227" s="6" t="s">
        <v>17</v>
      </c>
      <c r="C227" s="6">
        <v>0</v>
      </c>
      <c r="D227" s="33">
        <v>215803</v>
      </c>
      <c r="E227" s="6">
        <v>0</v>
      </c>
      <c r="F227" s="33">
        <v>0</v>
      </c>
      <c r="G227" s="6">
        <v>0</v>
      </c>
      <c r="H227" s="33">
        <v>0</v>
      </c>
      <c r="I227" s="33">
        <v>0</v>
      </c>
      <c r="J227" s="33">
        <v>0</v>
      </c>
      <c r="K227" s="33">
        <v>0</v>
      </c>
      <c r="L227" s="33">
        <v>0</v>
      </c>
      <c r="M227" s="33">
        <v>0</v>
      </c>
      <c r="N227" s="33">
        <v>0</v>
      </c>
      <c r="O227" s="33">
        <v>0</v>
      </c>
    </row>
    <row r="228" spans="1:15" x14ac:dyDescent="0.25">
      <c r="A228" s="6" t="s">
        <v>18</v>
      </c>
      <c r="C228" s="33">
        <v>0</v>
      </c>
      <c r="D228" s="33">
        <v>68513</v>
      </c>
      <c r="E228" s="33">
        <v>0</v>
      </c>
      <c r="F228" s="33">
        <v>0</v>
      </c>
      <c r="G228" s="33">
        <v>0</v>
      </c>
      <c r="H228" s="33">
        <v>0</v>
      </c>
      <c r="I228" s="33">
        <v>0</v>
      </c>
      <c r="J228" s="33">
        <v>0</v>
      </c>
      <c r="K228" s="33">
        <v>0</v>
      </c>
      <c r="L228" s="33">
        <v>0</v>
      </c>
      <c r="M228" s="33">
        <v>0</v>
      </c>
      <c r="N228" s="33">
        <v>0</v>
      </c>
      <c r="O228" s="33">
        <v>0</v>
      </c>
    </row>
    <row r="229" spans="1:15" x14ac:dyDescent="0.25">
      <c r="A229" s="6" t="s">
        <v>19</v>
      </c>
      <c r="C229" s="33">
        <v>0</v>
      </c>
      <c r="D229" s="6">
        <v>0</v>
      </c>
      <c r="E229" s="6">
        <v>0</v>
      </c>
      <c r="F229" s="33">
        <v>0</v>
      </c>
      <c r="G229" s="6">
        <v>0</v>
      </c>
      <c r="H229" s="33">
        <v>0</v>
      </c>
      <c r="I229" s="33">
        <v>0</v>
      </c>
      <c r="J229" s="33">
        <v>0</v>
      </c>
      <c r="K229" s="33">
        <v>0</v>
      </c>
      <c r="L229" s="33">
        <v>0</v>
      </c>
      <c r="M229" s="33">
        <v>0</v>
      </c>
      <c r="N229" s="33">
        <v>0</v>
      </c>
      <c r="O229" s="33">
        <v>0</v>
      </c>
    </row>
    <row r="230" spans="1:15" x14ac:dyDescent="0.25">
      <c r="A230" s="6" t="s">
        <v>20</v>
      </c>
      <c r="C230" s="33">
        <v>0</v>
      </c>
      <c r="D230" s="6">
        <v>0</v>
      </c>
      <c r="E230" s="6">
        <v>0</v>
      </c>
      <c r="F230" s="33">
        <v>0</v>
      </c>
      <c r="G230" s="6">
        <v>0</v>
      </c>
      <c r="H230" s="33">
        <v>0</v>
      </c>
      <c r="I230" s="33">
        <v>0</v>
      </c>
      <c r="J230" s="33">
        <v>0</v>
      </c>
      <c r="K230" s="33">
        <v>0</v>
      </c>
      <c r="L230" s="33">
        <v>0</v>
      </c>
      <c r="M230" s="33">
        <v>0</v>
      </c>
      <c r="N230" s="33">
        <v>0</v>
      </c>
      <c r="O230" s="33">
        <v>0</v>
      </c>
    </row>
    <row r="231" spans="1:15" ht="8.4" customHeight="1" x14ac:dyDescent="0.25"/>
    <row r="232" spans="1:15" x14ac:dyDescent="0.25">
      <c r="A232" s="6" t="s">
        <v>21</v>
      </c>
      <c r="C232" s="31">
        <f t="shared" ref="C232:D232" si="22">SUM(C219:C230)</f>
        <v>0</v>
      </c>
      <c r="D232" s="31">
        <f t="shared" si="22"/>
        <v>2000000</v>
      </c>
      <c r="E232" s="9">
        <f t="shared" ref="E232:K232" si="23">SUM(E219:E230)</f>
        <v>2000000</v>
      </c>
      <c r="F232" s="31">
        <f t="shared" si="23"/>
        <v>1999999</v>
      </c>
      <c r="G232" s="9">
        <f t="shared" si="23"/>
        <v>2000000</v>
      </c>
      <c r="H232" s="31">
        <f t="shared" si="23"/>
        <v>2000000</v>
      </c>
      <c r="I232" s="31">
        <f t="shared" si="23"/>
        <v>2000000</v>
      </c>
      <c r="J232" s="31">
        <f t="shared" si="23"/>
        <v>1999999</v>
      </c>
      <c r="K232" s="31">
        <f t="shared" si="23"/>
        <v>2000000</v>
      </c>
      <c r="L232" s="31">
        <f>SUM(L219:L230)</f>
        <v>2000000</v>
      </c>
      <c r="M232" s="31">
        <f>SUM(M219:M230)</f>
        <v>1999998</v>
      </c>
      <c r="N232" s="31">
        <f>SUM(N219:N230)</f>
        <v>1999998</v>
      </c>
      <c r="O232" s="31">
        <f>SUM(O219:O230)</f>
        <v>1999998</v>
      </c>
    </row>
    <row r="233" spans="1:15" x14ac:dyDescent="0.25">
      <c r="A233" s="10" t="s">
        <v>144</v>
      </c>
      <c r="C233" s="33"/>
      <c r="D233" s="33"/>
      <c r="E233" s="33"/>
      <c r="F233" s="33"/>
      <c r="G233" s="37"/>
    </row>
    <row r="234" spans="1:15" x14ac:dyDescent="0.25">
      <c r="A234" s="7"/>
    </row>
    <row r="235" spans="1:15" ht="14.4" x14ac:dyDescent="0.3">
      <c r="A235" s="135" t="s">
        <v>75</v>
      </c>
      <c r="B235" s="135"/>
      <c r="C235" s="135"/>
      <c r="D235" s="135"/>
      <c r="E235" s="135"/>
      <c r="F235" s="135"/>
      <c r="G235" s="135"/>
      <c r="H235" s="146"/>
      <c r="I235" s="146"/>
      <c r="J235" s="146"/>
      <c r="K235" s="146"/>
      <c r="L235" s="138"/>
      <c r="M235" s="138"/>
      <c r="N235" s="138"/>
      <c r="O235" s="138"/>
    </row>
    <row r="236" spans="1:15" ht="14.4" x14ac:dyDescent="0.3">
      <c r="A236" s="135" t="s">
        <v>76</v>
      </c>
      <c r="B236" s="135"/>
      <c r="C236" s="135"/>
      <c r="D236" s="135"/>
      <c r="E236" s="135"/>
      <c r="F236" s="135"/>
      <c r="G236" s="135"/>
      <c r="H236" s="146"/>
      <c r="I236" s="146"/>
      <c r="J236" s="146"/>
      <c r="K236" s="146"/>
      <c r="L236" s="138"/>
      <c r="M236" s="138"/>
      <c r="N236" s="138"/>
      <c r="O236" s="138"/>
    </row>
    <row r="237" spans="1:15" ht="8.4" customHeight="1" x14ac:dyDescent="0.25"/>
    <row r="238" spans="1:15" x14ac:dyDescent="0.25">
      <c r="A238" s="6" t="s">
        <v>9</v>
      </c>
      <c r="C238" s="32">
        <v>0</v>
      </c>
      <c r="D238" s="32">
        <v>281916</v>
      </c>
      <c r="E238" s="32">
        <v>419338</v>
      </c>
      <c r="F238" s="32">
        <v>425827</v>
      </c>
      <c r="G238" s="32">
        <v>707226</v>
      </c>
      <c r="H238" s="32">
        <v>888965</v>
      </c>
      <c r="I238" s="32">
        <v>949393</v>
      </c>
      <c r="J238" s="32">
        <v>1023681</v>
      </c>
      <c r="K238" s="32">
        <v>1164284</v>
      </c>
      <c r="L238" s="32">
        <v>1251045</v>
      </c>
      <c r="M238" s="32">
        <v>868828</v>
      </c>
      <c r="N238" s="32">
        <v>868828</v>
      </c>
      <c r="O238" s="32">
        <v>868828</v>
      </c>
    </row>
    <row r="239" spans="1:15" x14ac:dyDescent="0.25">
      <c r="A239" s="6" t="s">
        <v>10</v>
      </c>
      <c r="C239" s="33">
        <v>0</v>
      </c>
      <c r="D239" s="33">
        <v>291085</v>
      </c>
      <c r="E239" s="33">
        <v>297676</v>
      </c>
      <c r="F239" s="33">
        <v>450513</v>
      </c>
      <c r="G239" s="33">
        <v>746958</v>
      </c>
      <c r="H239" s="33">
        <v>1016786</v>
      </c>
      <c r="I239" s="33">
        <v>1043924</v>
      </c>
      <c r="J239" s="33">
        <v>1122722</v>
      </c>
      <c r="K239" s="33">
        <v>1302485</v>
      </c>
      <c r="L239" s="33">
        <v>1365663</v>
      </c>
      <c r="M239" s="33">
        <v>868828</v>
      </c>
      <c r="N239" s="33">
        <v>868828</v>
      </c>
      <c r="O239" s="33">
        <v>868828</v>
      </c>
    </row>
    <row r="240" spans="1:15" x14ac:dyDescent="0.25">
      <c r="A240" s="6" t="s">
        <v>11</v>
      </c>
      <c r="C240" s="33">
        <v>283593</v>
      </c>
      <c r="D240" s="33">
        <v>391301</v>
      </c>
      <c r="E240" s="33">
        <v>287480</v>
      </c>
      <c r="F240" s="33">
        <v>674210</v>
      </c>
      <c r="G240" s="33">
        <v>893188</v>
      </c>
      <c r="H240" s="33">
        <v>965549</v>
      </c>
      <c r="I240" s="33">
        <v>978465</v>
      </c>
      <c r="J240" s="33">
        <v>1123895</v>
      </c>
      <c r="K240" s="33">
        <v>1218780</v>
      </c>
      <c r="L240" s="33">
        <v>1376140</v>
      </c>
      <c r="M240" s="33">
        <v>868828</v>
      </c>
      <c r="N240" s="33">
        <v>868828</v>
      </c>
      <c r="O240" s="33">
        <v>868828</v>
      </c>
    </row>
    <row r="241" spans="1:15" x14ac:dyDescent="0.25">
      <c r="A241" s="6" t="s">
        <v>12</v>
      </c>
      <c r="C241" s="33">
        <v>280331</v>
      </c>
      <c r="D241" s="33">
        <v>397920</v>
      </c>
      <c r="E241" s="33">
        <v>291275</v>
      </c>
      <c r="F241" s="33">
        <v>684209</v>
      </c>
      <c r="G241" s="33">
        <v>869330</v>
      </c>
      <c r="H241" s="33">
        <v>929157</v>
      </c>
      <c r="I241" s="33">
        <v>1005480</v>
      </c>
      <c r="J241" s="33">
        <v>1110707</v>
      </c>
      <c r="K241" s="33">
        <v>1004178</v>
      </c>
      <c r="L241" s="123">
        <v>1142436</v>
      </c>
      <c r="M241" s="33">
        <v>868828</v>
      </c>
      <c r="N241" s="33">
        <v>868828</v>
      </c>
      <c r="O241" s="33">
        <v>868828</v>
      </c>
    </row>
    <row r="242" spans="1:15" x14ac:dyDescent="0.25">
      <c r="A242" s="6" t="s">
        <v>13</v>
      </c>
      <c r="C242" s="33">
        <v>312775</v>
      </c>
      <c r="D242" s="33">
        <v>384148</v>
      </c>
      <c r="E242" s="33">
        <v>318294</v>
      </c>
      <c r="F242" s="33">
        <v>713687</v>
      </c>
      <c r="G242" s="33">
        <v>877130</v>
      </c>
      <c r="H242" s="33">
        <v>809742</v>
      </c>
      <c r="I242" s="33">
        <v>810475</v>
      </c>
      <c r="J242" s="33">
        <v>931645</v>
      </c>
      <c r="K242" s="33">
        <v>835118</v>
      </c>
      <c r="L242" s="33">
        <v>868828</v>
      </c>
      <c r="M242" s="33">
        <v>868828</v>
      </c>
      <c r="N242" s="33">
        <v>868828</v>
      </c>
      <c r="O242" s="33">
        <v>868828</v>
      </c>
    </row>
    <row r="243" spans="1:15" x14ac:dyDescent="0.25">
      <c r="A243" s="6" t="s">
        <v>14</v>
      </c>
      <c r="C243" s="33">
        <v>281851</v>
      </c>
      <c r="D243" s="33">
        <v>332902</v>
      </c>
      <c r="E243" s="33">
        <v>208280</v>
      </c>
      <c r="F243" s="33">
        <v>515264</v>
      </c>
      <c r="G243" s="33">
        <v>633728</v>
      </c>
      <c r="H243" s="33">
        <v>667056</v>
      </c>
      <c r="I243" s="33">
        <v>663442</v>
      </c>
      <c r="J243" s="33">
        <v>655577</v>
      </c>
      <c r="K243" s="33">
        <v>562068</v>
      </c>
      <c r="L243" s="33">
        <v>868828</v>
      </c>
      <c r="M243" s="33">
        <v>868828</v>
      </c>
      <c r="N243" s="33">
        <v>868828</v>
      </c>
      <c r="O243" s="33">
        <v>868828</v>
      </c>
    </row>
    <row r="244" spans="1:15" x14ac:dyDescent="0.25">
      <c r="A244" s="6" t="s">
        <v>15</v>
      </c>
      <c r="C244" s="33">
        <v>275872</v>
      </c>
      <c r="D244" s="33">
        <v>134354</v>
      </c>
      <c r="E244" s="33">
        <v>111654</v>
      </c>
      <c r="F244" s="33">
        <v>456683</v>
      </c>
      <c r="G244" s="33">
        <v>609507</v>
      </c>
      <c r="H244" s="33">
        <v>475443</v>
      </c>
      <c r="I244" s="33">
        <v>312972</v>
      </c>
      <c r="J244" s="33">
        <v>388043</v>
      </c>
      <c r="K244" s="33">
        <v>196451</v>
      </c>
      <c r="L244" s="33">
        <v>77683</v>
      </c>
      <c r="M244" s="33">
        <v>868828</v>
      </c>
      <c r="N244" s="33">
        <v>868828</v>
      </c>
      <c r="O244" s="33">
        <v>868828</v>
      </c>
    </row>
    <row r="245" spans="1:15" x14ac:dyDescent="0.25">
      <c r="A245" s="6" t="s">
        <v>16</v>
      </c>
      <c r="C245" s="33">
        <v>351874</v>
      </c>
      <c r="D245" s="33">
        <v>74720</v>
      </c>
      <c r="E245" s="33">
        <v>135662</v>
      </c>
      <c r="F245" s="33">
        <v>478388</v>
      </c>
      <c r="G245" s="33">
        <v>526671</v>
      </c>
      <c r="H245" s="33">
        <v>247302</v>
      </c>
      <c r="I245" s="33">
        <v>45531</v>
      </c>
      <c r="J245" s="33">
        <v>143731</v>
      </c>
      <c r="K245" s="33">
        <v>37236</v>
      </c>
      <c r="L245" s="33">
        <v>0</v>
      </c>
      <c r="M245" s="33">
        <v>868828</v>
      </c>
      <c r="N245" s="33">
        <v>868828</v>
      </c>
      <c r="O245" s="33">
        <v>868828</v>
      </c>
    </row>
    <row r="246" spans="1:15" x14ac:dyDescent="0.25">
      <c r="A246" s="6" t="s">
        <v>17</v>
      </c>
      <c r="C246" s="6">
        <v>0</v>
      </c>
      <c r="D246" s="41">
        <v>0</v>
      </c>
      <c r="E246" s="33">
        <v>49435</v>
      </c>
      <c r="F246" s="33">
        <v>195538</v>
      </c>
      <c r="G246" s="33">
        <v>136263</v>
      </c>
      <c r="H246" s="33">
        <v>0</v>
      </c>
      <c r="I246" s="33">
        <v>0</v>
      </c>
      <c r="J246" s="33">
        <v>0</v>
      </c>
      <c r="K246" s="33">
        <v>0</v>
      </c>
      <c r="L246" s="33">
        <v>0</v>
      </c>
      <c r="M246" s="33">
        <v>0</v>
      </c>
      <c r="N246" s="33">
        <v>0</v>
      </c>
      <c r="O246" s="33">
        <v>0</v>
      </c>
    </row>
    <row r="247" spans="1:15" x14ac:dyDescent="0.25">
      <c r="A247" s="6" t="s">
        <v>18</v>
      </c>
      <c r="C247" s="33">
        <v>0</v>
      </c>
      <c r="D247" s="33">
        <v>0</v>
      </c>
      <c r="E247" s="33">
        <v>0</v>
      </c>
      <c r="F247" s="33">
        <v>189386</v>
      </c>
      <c r="G247" s="33">
        <v>0</v>
      </c>
      <c r="H247" s="6">
        <v>0</v>
      </c>
      <c r="I247" s="6">
        <v>0</v>
      </c>
      <c r="J247" s="6">
        <v>0</v>
      </c>
      <c r="K247" s="6">
        <v>0</v>
      </c>
      <c r="L247" s="6">
        <v>0</v>
      </c>
      <c r="M247" s="6">
        <v>0</v>
      </c>
      <c r="N247" s="6">
        <v>0</v>
      </c>
      <c r="O247" s="6">
        <v>0</v>
      </c>
    </row>
    <row r="248" spans="1:15" x14ac:dyDescent="0.25">
      <c r="A248" s="6" t="s">
        <v>19</v>
      </c>
      <c r="C248" s="33">
        <v>0</v>
      </c>
      <c r="D248" s="33">
        <v>0</v>
      </c>
      <c r="E248" s="33">
        <v>0</v>
      </c>
      <c r="F248" s="33">
        <v>170952</v>
      </c>
      <c r="G248" s="33">
        <v>0</v>
      </c>
      <c r="H248" s="6">
        <v>0</v>
      </c>
      <c r="I248" s="6">
        <v>0</v>
      </c>
      <c r="J248" s="6">
        <v>0</v>
      </c>
      <c r="K248" s="6">
        <v>0</v>
      </c>
      <c r="L248" s="6">
        <v>0</v>
      </c>
      <c r="M248" s="6">
        <v>0</v>
      </c>
      <c r="N248" s="6">
        <v>0</v>
      </c>
      <c r="O248" s="6">
        <v>0</v>
      </c>
    </row>
    <row r="249" spans="1:15" x14ac:dyDescent="0.25">
      <c r="A249" s="6" t="s">
        <v>20</v>
      </c>
      <c r="C249" s="33">
        <v>0</v>
      </c>
      <c r="D249" s="6">
        <v>0</v>
      </c>
      <c r="E249" s="33">
        <v>0</v>
      </c>
      <c r="F249" s="33">
        <v>45343</v>
      </c>
      <c r="G249" s="33">
        <v>0</v>
      </c>
      <c r="H249" s="6">
        <v>0</v>
      </c>
      <c r="I249" s="6">
        <v>0</v>
      </c>
      <c r="J249" s="6">
        <v>0</v>
      </c>
      <c r="K249" s="6">
        <v>0</v>
      </c>
      <c r="L249" s="6">
        <v>0</v>
      </c>
      <c r="M249" s="6">
        <v>0</v>
      </c>
      <c r="N249" s="6">
        <v>0</v>
      </c>
      <c r="O249" s="6">
        <v>0</v>
      </c>
    </row>
    <row r="250" spans="1:15" ht="8.4" customHeight="1" x14ac:dyDescent="0.25"/>
    <row r="251" spans="1:15" x14ac:dyDescent="0.25">
      <c r="A251" s="6" t="s">
        <v>21</v>
      </c>
      <c r="C251" s="31">
        <f t="shared" ref="C251:G251" si="24">SUM(C238:C250)</f>
        <v>1786296</v>
      </c>
      <c r="D251" s="31">
        <f t="shared" si="24"/>
        <v>2288346</v>
      </c>
      <c r="E251" s="31">
        <f t="shared" si="24"/>
        <v>2119094</v>
      </c>
      <c r="F251" s="31">
        <f t="shared" si="24"/>
        <v>5000000</v>
      </c>
      <c r="G251" s="31">
        <f t="shared" si="24"/>
        <v>6000001</v>
      </c>
      <c r="H251" s="31">
        <f t="shared" ref="H251:M251" si="25">SUM(H238:H249)</f>
        <v>6000000</v>
      </c>
      <c r="I251" s="31">
        <f t="shared" si="25"/>
        <v>5809682</v>
      </c>
      <c r="J251" s="31">
        <f t="shared" si="25"/>
        <v>6500001</v>
      </c>
      <c r="K251" s="31">
        <f t="shared" si="25"/>
        <v>6320600</v>
      </c>
      <c r="L251" s="31">
        <f t="shared" si="25"/>
        <v>6950623</v>
      </c>
      <c r="M251" s="31">
        <f t="shared" si="25"/>
        <v>6950624</v>
      </c>
      <c r="N251" s="31">
        <f>SUM(N238:N249)</f>
        <v>6950624</v>
      </c>
      <c r="O251" s="31">
        <f>SUM(O238:O249)</f>
        <v>6950624</v>
      </c>
    </row>
    <row r="252" spans="1:15" x14ac:dyDescent="0.25">
      <c r="A252" s="10" t="s">
        <v>145</v>
      </c>
      <c r="C252" s="33"/>
      <c r="D252" s="33"/>
      <c r="E252" s="33"/>
      <c r="F252" s="33"/>
      <c r="G252" s="33"/>
    </row>
    <row r="253" spans="1:15" x14ac:dyDescent="0.25">
      <c r="A253" s="7" t="s">
        <v>264</v>
      </c>
      <c r="C253" s="33"/>
      <c r="D253" s="33"/>
      <c r="E253" s="33"/>
      <c r="F253" s="33"/>
      <c r="G253" s="33"/>
    </row>
    <row r="254" spans="1:15" x14ac:dyDescent="0.25">
      <c r="C254" s="33"/>
      <c r="D254" s="33"/>
      <c r="E254" s="33"/>
      <c r="F254" s="33"/>
      <c r="G254" s="33"/>
    </row>
    <row r="255" spans="1:15" x14ac:dyDescent="0.25">
      <c r="A255" s="7"/>
      <c r="C255" s="33"/>
      <c r="D255" s="33"/>
      <c r="E255" s="33"/>
      <c r="F255" s="33"/>
      <c r="G255" s="33"/>
    </row>
    <row r="256" spans="1:15" ht="14.4" x14ac:dyDescent="0.3">
      <c r="A256" s="135" t="s">
        <v>77</v>
      </c>
      <c r="B256" s="135"/>
      <c r="C256" s="135"/>
      <c r="D256" s="135"/>
      <c r="E256" s="135"/>
      <c r="F256" s="135"/>
      <c r="G256" s="135"/>
      <c r="H256" s="146"/>
      <c r="I256" s="146"/>
      <c r="J256" s="146"/>
      <c r="K256" s="146"/>
      <c r="L256" s="138"/>
      <c r="M256" s="138"/>
      <c r="N256" s="138"/>
      <c r="O256" s="138"/>
    </row>
    <row r="257" spans="1:15" ht="14.4" x14ac:dyDescent="0.3">
      <c r="A257" s="135" t="s">
        <v>78</v>
      </c>
      <c r="B257" s="135"/>
      <c r="C257" s="135"/>
      <c r="D257" s="135"/>
      <c r="E257" s="135"/>
      <c r="F257" s="135"/>
      <c r="G257" s="135"/>
      <c r="H257" s="146"/>
      <c r="I257" s="146"/>
      <c r="J257" s="146"/>
      <c r="K257" s="146"/>
      <c r="L257" s="138"/>
      <c r="M257" s="138"/>
      <c r="N257" s="138"/>
      <c r="O257" s="138"/>
    </row>
    <row r="258" spans="1:15" ht="8.4" customHeight="1" x14ac:dyDescent="0.25"/>
    <row r="259" spans="1:15" x14ac:dyDescent="0.25">
      <c r="A259" s="6" t="s">
        <v>9</v>
      </c>
      <c r="C259" s="32">
        <v>0</v>
      </c>
      <c r="D259" s="32">
        <v>72983</v>
      </c>
      <c r="E259" s="32">
        <v>214956</v>
      </c>
      <c r="F259" s="32">
        <v>239471</v>
      </c>
      <c r="G259" s="32">
        <v>409112</v>
      </c>
      <c r="H259" s="32">
        <v>438467</v>
      </c>
      <c r="I259" s="32">
        <v>447068</v>
      </c>
      <c r="J259" s="32">
        <v>533922</v>
      </c>
      <c r="K259" s="32">
        <v>574563</v>
      </c>
      <c r="L259" s="32">
        <v>610406</v>
      </c>
      <c r="M259" s="32">
        <v>486667</v>
      </c>
      <c r="N259" s="32">
        <v>486667</v>
      </c>
      <c r="O259" s="32">
        <v>486667</v>
      </c>
    </row>
    <row r="260" spans="1:15" x14ac:dyDescent="0.25">
      <c r="A260" s="6" t="s">
        <v>10</v>
      </c>
      <c r="C260" s="33">
        <v>0</v>
      </c>
      <c r="D260" s="33">
        <v>70840</v>
      </c>
      <c r="E260" s="33">
        <v>220637</v>
      </c>
      <c r="F260" s="33">
        <v>246205</v>
      </c>
      <c r="G260" s="33">
        <v>441644</v>
      </c>
      <c r="H260" s="33">
        <v>562279</v>
      </c>
      <c r="I260" s="33">
        <v>509438</v>
      </c>
      <c r="J260" s="33">
        <v>606010</v>
      </c>
      <c r="K260" s="33">
        <v>639131</v>
      </c>
      <c r="L260" s="33">
        <v>674259</v>
      </c>
      <c r="M260" s="33">
        <v>486667</v>
      </c>
      <c r="N260" s="33">
        <v>486667</v>
      </c>
      <c r="O260" s="33">
        <v>486667</v>
      </c>
    </row>
    <row r="261" spans="1:15" x14ac:dyDescent="0.25">
      <c r="A261" s="6" t="s">
        <v>11</v>
      </c>
      <c r="C261" s="33">
        <v>65559</v>
      </c>
      <c r="D261" s="33">
        <v>203541</v>
      </c>
      <c r="E261" s="33">
        <v>224885</v>
      </c>
      <c r="F261" s="33">
        <v>383113</v>
      </c>
      <c r="G261" s="33">
        <v>417181</v>
      </c>
      <c r="H261" s="33">
        <v>481993</v>
      </c>
      <c r="I261" s="33">
        <v>532742</v>
      </c>
      <c r="J261" s="33">
        <v>551714</v>
      </c>
      <c r="K261" s="33">
        <v>588393</v>
      </c>
      <c r="L261" s="33">
        <v>710942</v>
      </c>
      <c r="M261" s="33">
        <v>486667</v>
      </c>
      <c r="N261" s="33">
        <v>486667</v>
      </c>
      <c r="O261" s="33">
        <v>486667</v>
      </c>
    </row>
    <row r="262" spans="1:15" x14ac:dyDescent="0.25">
      <c r="A262" s="6" t="s">
        <v>12</v>
      </c>
      <c r="C262" s="33">
        <v>65104</v>
      </c>
      <c r="D262" s="33">
        <v>208991</v>
      </c>
      <c r="E262" s="33">
        <v>230130</v>
      </c>
      <c r="F262" s="33">
        <v>387336</v>
      </c>
      <c r="G262" s="33">
        <v>418967</v>
      </c>
      <c r="H262" s="33">
        <v>449184</v>
      </c>
      <c r="I262" s="33">
        <v>540752</v>
      </c>
      <c r="J262" s="33">
        <v>580511</v>
      </c>
      <c r="K262" s="33">
        <v>601059</v>
      </c>
      <c r="L262" s="123">
        <v>726660</v>
      </c>
      <c r="M262" s="33">
        <v>486667</v>
      </c>
      <c r="N262" s="33">
        <v>486667</v>
      </c>
      <c r="O262" s="33">
        <v>486667</v>
      </c>
    </row>
    <row r="263" spans="1:15" x14ac:dyDescent="0.25">
      <c r="A263" s="6" t="s">
        <v>13</v>
      </c>
      <c r="C263" s="33">
        <v>74943</v>
      </c>
      <c r="D263" s="33">
        <v>215605</v>
      </c>
      <c r="E263" s="33">
        <v>237630</v>
      </c>
      <c r="F263" s="33">
        <v>403482</v>
      </c>
      <c r="G263" s="33">
        <v>425939</v>
      </c>
      <c r="H263" s="33">
        <v>471130</v>
      </c>
      <c r="I263" s="33">
        <v>556171</v>
      </c>
      <c r="J263" s="33">
        <v>589174</v>
      </c>
      <c r="K263" s="33">
        <v>613022</v>
      </c>
      <c r="L263" s="33">
        <v>486667</v>
      </c>
      <c r="M263" s="33">
        <v>486667</v>
      </c>
      <c r="N263" s="33">
        <v>486667</v>
      </c>
      <c r="O263" s="33">
        <v>486667</v>
      </c>
    </row>
    <row r="264" spans="1:15" x14ac:dyDescent="0.25">
      <c r="A264" s="6" t="s">
        <v>14</v>
      </c>
      <c r="C264" s="33">
        <v>61313</v>
      </c>
      <c r="D264" s="33">
        <v>198198</v>
      </c>
      <c r="E264" s="33">
        <v>226407</v>
      </c>
      <c r="F264" s="33">
        <v>376072</v>
      </c>
      <c r="G264" s="33">
        <v>410986</v>
      </c>
      <c r="H264" s="33">
        <v>427115</v>
      </c>
      <c r="I264" s="33">
        <v>480307</v>
      </c>
      <c r="J264" s="33">
        <v>482334</v>
      </c>
      <c r="K264" s="33">
        <v>497738</v>
      </c>
      <c r="L264" s="33">
        <v>486667</v>
      </c>
      <c r="M264" s="33">
        <v>486667</v>
      </c>
      <c r="N264" s="33">
        <v>486667</v>
      </c>
      <c r="O264" s="33">
        <v>486667</v>
      </c>
    </row>
    <row r="265" spans="1:15" x14ac:dyDescent="0.25">
      <c r="A265" s="6" t="s">
        <v>15</v>
      </c>
      <c r="C265" s="33">
        <v>60116</v>
      </c>
      <c r="D265" s="33">
        <v>202100</v>
      </c>
      <c r="E265" s="33">
        <v>216061</v>
      </c>
      <c r="F265" s="33">
        <v>355265</v>
      </c>
      <c r="G265" s="33">
        <v>380742</v>
      </c>
      <c r="H265" s="33">
        <v>251811</v>
      </c>
      <c r="I265" s="33">
        <v>392689</v>
      </c>
      <c r="J265" s="33">
        <v>381542</v>
      </c>
      <c r="K265" s="33">
        <v>355239</v>
      </c>
      <c r="L265" s="33">
        <v>486667</v>
      </c>
      <c r="M265" s="33">
        <v>486667</v>
      </c>
      <c r="N265" s="33">
        <v>486667</v>
      </c>
      <c r="O265" s="33">
        <v>486667</v>
      </c>
    </row>
    <row r="266" spans="1:15" x14ac:dyDescent="0.25">
      <c r="A266" s="6" t="s">
        <v>16</v>
      </c>
      <c r="C266" s="33">
        <v>76242</v>
      </c>
      <c r="D266" s="33">
        <v>246858</v>
      </c>
      <c r="E266" s="33">
        <v>247577</v>
      </c>
      <c r="F266" s="33">
        <v>371541</v>
      </c>
      <c r="G266" s="33">
        <v>258449</v>
      </c>
      <c r="H266" s="33">
        <v>225333</v>
      </c>
      <c r="I266" s="33">
        <v>304005</v>
      </c>
      <c r="J266" s="33">
        <v>154794</v>
      </c>
      <c r="K266" s="33">
        <v>10856</v>
      </c>
      <c r="L266" s="33">
        <v>197733</v>
      </c>
      <c r="M266" s="33">
        <v>486667</v>
      </c>
      <c r="N266" s="33">
        <v>486667</v>
      </c>
      <c r="O266" s="33">
        <v>486667</v>
      </c>
    </row>
    <row r="267" spans="1:15" x14ac:dyDescent="0.25">
      <c r="A267" s="6" t="s">
        <v>17</v>
      </c>
      <c r="C267" s="33">
        <v>54331</v>
      </c>
      <c r="D267" s="33">
        <v>168033</v>
      </c>
      <c r="E267" s="33">
        <v>99514</v>
      </c>
      <c r="F267" s="33">
        <v>220962</v>
      </c>
      <c r="G267" s="33">
        <v>139947</v>
      </c>
      <c r="H267" s="33">
        <v>72688</v>
      </c>
      <c r="I267" s="33">
        <v>61935</v>
      </c>
      <c r="J267" s="33">
        <v>0</v>
      </c>
      <c r="K267" s="33">
        <v>0</v>
      </c>
      <c r="L267" s="33">
        <v>0</v>
      </c>
      <c r="M267" s="33">
        <v>486667</v>
      </c>
      <c r="N267" s="33">
        <v>486667</v>
      </c>
      <c r="O267" s="33">
        <v>486667</v>
      </c>
    </row>
    <row r="268" spans="1:15" x14ac:dyDescent="0.25">
      <c r="A268" s="6" t="s">
        <v>18</v>
      </c>
      <c r="C268" s="33">
        <v>26590</v>
      </c>
      <c r="D268" s="33">
        <v>171275</v>
      </c>
      <c r="E268" s="33">
        <v>92604</v>
      </c>
      <c r="F268" s="33">
        <v>148633</v>
      </c>
      <c r="G268" s="33">
        <v>53757</v>
      </c>
      <c r="H268" s="33">
        <v>0</v>
      </c>
      <c r="I268" s="33">
        <v>54894</v>
      </c>
      <c r="J268" s="33">
        <v>0</v>
      </c>
      <c r="K268" s="33">
        <v>0</v>
      </c>
      <c r="L268" s="33">
        <v>0</v>
      </c>
      <c r="M268" s="33">
        <v>0</v>
      </c>
      <c r="N268" s="33">
        <v>0</v>
      </c>
      <c r="O268" s="33">
        <v>0</v>
      </c>
    </row>
    <row r="269" spans="1:15" x14ac:dyDescent="0.25">
      <c r="A269" s="6" t="s">
        <v>19</v>
      </c>
      <c r="C269" s="33">
        <v>32605.67</v>
      </c>
      <c r="D269" s="33">
        <v>139550</v>
      </c>
      <c r="E269" s="33">
        <v>39600</v>
      </c>
      <c r="F269" s="33">
        <v>98003</v>
      </c>
      <c r="G269" s="33">
        <v>23276</v>
      </c>
      <c r="H269" s="6">
        <v>0</v>
      </c>
      <c r="I269" s="6">
        <v>0</v>
      </c>
      <c r="J269" s="6">
        <v>0</v>
      </c>
      <c r="K269" s="6">
        <v>0</v>
      </c>
      <c r="L269" s="6">
        <v>0</v>
      </c>
      <c r="M269" s="6">
        <v>0</v>
      </c>
      <c r="N269" s="6">
        <v>0</v>
      </c>
      <c r="O269" s="6">
        <v>0</v>
      </c>
    </row>
    <row r="270" spans="1:15" x14ac:dyDescent="0.25">
      <c r="A270" s="6" t="s">
        <v>20</v>
      </c>
      <c r="C270" s="33">
        <v>29282</v>
      </c>
      <c r="D270" s="33">
        <v>64645</v>
      </c>
      <c r="E270" s="33">
        <v>0</v>
      </c>
      <c r="F270" s="33">
        <v>91870</v>
      </c>
      <c r="G270" s="33">
        <v>0</v>
      </c>
      <c r="H270" s="6">
        <v>0</v>
      </c>
      <c r="I270" s="6">
        <v>0</v>
      </c>
      <c r="J270" s="6">
        <v>0</v>
      </c>
      <c r="K270" s="6">
        <v>0</v>
      </c>
      <c r="L270" s="6">
        <v>0</v>
      </c>
      <c r="M270" s="6">
        <v>0</v>
      </c>
      <c r="N270" s="6">
        <v>0</v>
      </c>
      <c r="O270" s="6">
        <v>0</v>
      </c>
    </row>
    <row r="271" spans="1:15" ht="8.4" customHeight="1" x14ac:dyDescent="0.25"/>
    <row r="272" spans="1:15" x14ac:dyDescent="0.25">
      <c r="A272" s="6" t="s">
        <v>21</v>
      </c>
      <c r="C272" s="31">
        <f t="shared" ref="C272:G272" si="26">SUM(C259:C271)</f>
        <v>546085.66999999993</v>
      </c>
      <c r="D272" s="31">
        <f t="shared" si="26"/>
        <v>1962619</v>
      </c>
      <c r="E272" s="31">
        <f t="shared" si="26"/>
        <v>2050001</v>
      </c>
      <c r="F272" s="31">
        <f t="shared" si="26"/>
        <v>3321953</v>
      </c>
      <c r="G272" s="31">
        <f t="shared" si="26"/>
        <v>3380000</v>
      </c>
      <c r="H272" s="31">
        <f t="shared" ref="H272:M272" si="27">SUM(H259:H270)</f>
        <v>3380000</v>
      </c>
      <c r="I272" s="31">
        <f t="shared" si="27"/>
        <v>3880001</v>
      </c>
      <c r="J272" s="31">
        <f t="shared" si="27"/>
        <v>3880001</v>
      </c>
      <c r="K272" s="31">
        <f t="shared" si="27"/>
        <v>3880001</v>
      </c>
      <c r="L272" s="31">
        <f t="shared" si="27"/>
        <v>4380001</v>
      </c>
      <c r="M272" s="31">
        <f t="shared" si="27"/>
        <v>4380003</v>
      </c>
      <c r="N272" s="31">
        <f>SUM(N259:N270)</f>
        <v>4380003</v>
      </c>
      <c r="O272" s="31">
        <f>SUM(O259:O270)</f>
        <v>4380003</v>
      </c>
    </row>
    <row r="273" spans="1:15" x14ac:dyDescent="0.25">
      <c r="A273" s="7" t="s">
        <v>145</v>
      </c>
    </row>
    <row r="274" spans="1:15" x14ac:dyDescent="0.25">
      <c r="A274" s="7" t="s">
        <v>263</v>
      </c>
    </row>
    <row r="275" spans="1:15" x14ac:dyDescent="0.25">
      <c r="A275" s="7"/>
    </row>
    <row r="276" spans="1:15" x14ac:dyDescent="0.25">
      <c r="A276" s="7"/>
      <c r="G276" s="38"/>
    </row>
    <row r="277" spans="1:15" ht="14.4" x14ac:dyDescent="0.3">
      <c r="A277" s="135" t="s">
        <v>135</v>
      </c>
      <c r="B277" s="135"/>
      <c r="C277" s="135"/>
      <c r="D277" s="135"/>
      <c r="E277" s="135"/>
      <c r="F277" s="135"/>
      <c r="G277" s="135"/>
      <c r="H277" s="146"/>
      <c r="I277" s="146"/>
      <c r="J277" s="146"/>
      <c r="K277" s="146"/>
      <c r="L277" s="138"/>
      <c r="M277" s="138"/>
      <c r="N277" s="138"/>
      <c r="O277" s="138"/>
    </row>
    <row r="278" spans="1:15" ht="14.4" x14ac:dyDescent="0.3">
      <c r="A278" s="135" t="s">
        <v>79</v>
      </c>
      <c r="B278" s="135"/>
      <c r="C278" s="135"/>
      <c r="D278" s="135"/>
      <c r="E278" s="135"/>
      <c r="F278" s="135"/>
      <c r="G278" s="135"/>
      <c r="H278" s="146"/>
      <c r="I278" s="146"/>
      <c r="J278" s="146"/>
      <c r="K278" s="146"/>
      <c r="L278" s="138"/>
      <c r="M278" s="138"/>
      <c r="N278" s="138"/>
      <c r="O278" s="138"/>
    </row>
    <row r="279" spans="1:15" ht="8.4" customHeight="1" x14ac:dyDescent="0.25"/>
    <row r="280" spans="1:15" x14ac:dyDescent="0.25">
      <c r="A280" s="6" t="s">
        <v>9</v>
      </c>
      <c r="C280" s="32">
        <v>982369</v>
      </c>
      <c r="D280" s="32">
        <v>960357</v>
      </c>
      <c r="E280" s="32">
        <v>1030281</v>
      </c>
      <c r="F280" s="32">
        <v>1166144</v>
      </c>
      <c r="G280" s="32">
        <v>1199053</v>
      </c>
      <c r="H280" s="32">
        <v>1422798</v>
      </c>
      <c r="I280" s="32">
        <v>1731474</v>
      </c>
      <c r="J280" s="32">
        <v>2002716</v>
      </c>
      <c r="K280" s="32">
        <v>1927279</v>
      </c>
      <c r="L280" s="32">
        <v>2146156</v>
      </c>
      <c r="M280" s="32">
        <v>2024362</v>
      </c>
      <c r="N280" s="32">
        <v>2105337</v>
      </c>
      <c r="O280" s="32">
        <v>2189550</v>
      </c>
    </row>
    <row r="281" spans="1:15" x14ac:dyDescent="0.25">
      <c r="A281" s="6" t="s">
        <v>10</v>
      </c>
      <c r="C281" s="33">
        <v>1233312</v>
      </c>
      <c r="D281" s="33">
        <v>1146420</v>
      </c>
      <c r="E281" s="33">
        <v>1280173</v>
      </c>
      <c r="F281" s="33">
        <v>1402267</v>
      </c>
      <c r="G281" s="33">
        <v>1566236</v>
      </c>
      <c r="H281" s="33">
        <v>1992300</v>
      </c>
      <c r="I281" s="33">
        <v>2098941</v>
      </c>
      <c r="J281" s="33">
        <v>2383941</v>
      </c>
      <c r="K281" s="33">
        <v>2198234</v>
      </c>
      <c r="L281" s="33">
        <v>2664296</v>
      </c>
      <c r="M281" s="33">
        <v>2502471</v>
      </c>
      <c r="N281" s="33">
        <v>2602570</v>
      </c>
      <c r="O281" s="33">
        <v>2706672</v>
      </c>
    </row>
    <row r="282" spans="1:15" x14ac:dyDescent="0.25">
      <c r="A282" s="6" t="s">
        <v>11</v>
      </c>
      <c r="C282" s="33">
        <v>1162426</v>
      </c>
      <c r="D282" s="33">
        <v>1370638</v>
      </c>
      <c r="E282" s="33">
        <v>1342147</v>
      </c>
      <c r="F282" s="33">
        <v>1510933</v>
      </c>
      <c r="G282" s="33">
        <v>1807454</v>
      </c>
      <c r="H282" s="33">
        <v>2019917</v>
      </c>
      <c r="I282" s="33">
        <v>2245647</v>
      </c>
      <c r="J282" s="33">
        <v>2340082</v>
      </c>
      <c r="K282" s="33">
        <v>2231445</v>
      </c>
      <c r="L282" s="33">
        <v>2671321</v>
      </c>
      <c r="M282" s="33">
        <v>2601423</v>
      </c>
      <c r="N282" s="33">
        <v>2705480</v>
      </c>
      <c r="O282" s="33">
        <v>2813699</v>
      </c>
    </row>
    <row r="283" spans="1:15" x14ac:dyDescent="0.25">
      <c r="A283" s="6" t="s">
        <v>12</v>
      </c>
      <c r="C283" s="33">
        <v>1113295</v>
      </c>
      <c r="D283" s="33">
        <v>1323863</v>
      </c>
      <c r="E283" s="33">
        <v>1375341</v>
      </c>
      <c r="F283" s="33">
        <v>1641188</v>
      </c>
      <c r="G283" s="33">
        <v>2142508</v>
      </c>
      <c r="H283" s="33">
        <v>2090261</v>
      </c>
      <c r="I283" s="33">
        <v>2277720</v>
      </c>
      <c r="J283" s="33">
        <v>2429051</v>
      </c>
      <c r="K283" s="33">
        <v>2426491</v>
      </c>
      <c r="L283" s="123">
        <v>2723634</v>
      </c>
      <c r="M283" s="33">
        <v>2777747</v>
      </c>
      <c r="N283" s="33">
        <v>2888857</v>
      </c>
      <c r="O283" s="33">
        <v>3004411</v>
      </c>
    </row>
    <row r="284" spans="1:15" x14ac:dyDescent="0.25">
      <c r="A284" s="6" t="s">
        <v>13</v>
      </c>
      <c r="C284" s="33">
        <v>409302</v>
      </c>
      <c r="D284" s="33">
        <v>1116951</v>
      </c>
      <c r="E284" s="33">
        <v>1240815</v>
      </c>
      <c r="F284" s="33">
        <v>1308466</v>
      </c>
      <c r="G284" s="33">
        <v>1601228</v>
      </c>
      <c r="H284" s="33">
        <v>1705057</v>
      </c>
      <c r="I284" s="33">
        <v>2036367</v>
      </c>
      <c r="J284" s="33">
        <v>2171915</v>
      </c>
      <c r="K284" s="33">
        <v>1937681</v>
      </c>
      <c r="L284" s="33">
        <v>2221189</v>
      </c>
      <c r="M284" s="33">
        <v>2310037</v>
      </c>
      <c r="N284" s="33">
        <v>2402438</v>
      </c>
      <c r="O284" s="33">
        <v>2498536</v>
      </c>
    </row>
    <row r="285" spans="1:15" x14ac:dyDescent="0.25">
      <c r="A285" s="6" t="s">
        <v>14</v>
      </c>
      <c r="C285" s="33">
        <v>492968</v>
      </c>
      <c r="D285" s="33">
        <v>895738</v>
      </c>
      <c r="E285" s="33">
        <v>1101401</v>
      </c>
      <c r="F285" s="33">
        <v>1235070</v>
      </c>
      <c r="G285" s="33">
        <v>1286176</v>
      </c>
      <c r="H285" s="33">
        <v>1464184</v>
      </c>
      <c r="I285" s="33">
        <v>1549277</v>
      </c>
      <c r="J285" s="33">
        <v>1734628</v>
      </c>
      <c r="K285" s="33">
        <v>1702283</v>
      </c>
      <c r="L285" s="33">
        <v>1818016</v>
      </c>
      <c r="M285" s="33">
        <v>1890737</v>
      </c>
      <c r="N285" s="33">
        <v>1966366</v>
      </c>
      <c r="O285" s="33">
        <v>2045021</v>
      </c>
    </row>
    <row r="286" spans="1:15" x14ac:dyDescent="0.25">
      <c r="A286" s="6" t="s">
        <v>15</v>
      </c>
      <c r="C286" s="33">
        <v>694887</v>
      </c>
      <c r="D286" s="33">
        <v>826150</v>
      </c>
      <c r="E286" s="33">
        <v>818906</v>
      </c>
      <c r="F286" s="33">
        <v>867773</v>
      </c>
      <c r="G286" s="33">
        <v>1044931</v>
      </c>
      <c r="H286" s="33">
        <v>1121767</v>
      </c>
      <c r="I286" s="33">
        <v>1285048</v>
      </c>
      <c r="J286" s="33">
        <v>1312023</v>
      </c>
      <c r="K286" s="33">
        <v>1219795</v>
      </c>
      <c r="L286" s="33">
        <v>1406081</v>
      </c>
      <c r="M286" s="33">
        <v>1462325</v>
      </c>
      <c r="N286" s="33">
        <v>1520818</v>
      </c>
      <c r="O286" s="33">
        <v>1581650</v>
      </c>
    </row>
    <row r="287" spans="1:15" x14ac:dyDescent="0.25">
      <c r="A287" s="6" t="s">
        <v>16</v>
      </c>
      <c r="C287" s="33">
        <v>554099</v>
      </c>
      <c r="D287" s="33">
        <v>652349</v>
      </c>
      <c r="E287" s="33">
        <v>789824</v>
      </c>
      <c r="F287" s="33">
        <v>814723</v>
      </c>
      <c r="G287" s="33">
        <v>919153</v>
      </c>
      <c r="H287" s="33">
        <v>1009564</v>
      </c>
      <c r="I287" s="33">
        <v>1017946</v>
      </c>
      <c r="J287" s="33">
        <v>1075887</v>
      </c>
      <c r="K287" s="33">
        <v>1057125</v>
      </c>
      <c r="L287" s="33">
        <v>1193676</v>
      </c>
      <c r="M287" s="33">
        <v>1241423</v>
      </c>
      <c r="N287" s="33">
        <v>1291080</v>
      </c>
      <c r="O287" s="33">
        <v>1342723</v>
      </c>
    </row>
    <row r="288" spans="1:15" x14ac:dyDescent="0.25">
      <c r="A288" s="6" t="s">
        <v>17</v>
      </c>
      <c r="C288" s="33">
        <v>570113</v>
      </c>
      <c r="D288" s="33">
        <v>649316</v>
      </c>
      <c r="E288" s="33">
        <v>668520</v>
      </c>
      <c r="F288" s="33">
        <v>809873</v>
      </c>
      <c r="G288" s="33">
        <v>889643</v>
      </c>
      <c r="H288" s="33">
        <v>935537</v>
      </c>
      <c r="I288" s="33">
        <v>1093660</v>
      </c>
      <c r="J288" s="33">
        <v>1232011</v>
      </c>
      <c r="K288" s="33">
        <v>1317541</v>
      </c>
      <c r="L288" s="33">
        <v>1285021</v>
      </c>
      <c r="M288" s="33">
        <v>1336422</v>
      </c>
      <c r="N288" s="33">
        <v>1389878</v>
      </c>
      <c r="O288" s="33">
        <v>1445474</v>
      </c>
    </row>
    <row r="289" spans="1:15" x14ac:dyDescent="0.25">
      <c r="A289" s="6" t="s">
        <v>18</v>
      </c>
      <c r="C289" s="33">
        <v>601594</v>
      </c>
      <c r="D289" s="33">
        <v>696611</v>
      </c>
      <c r="E289" s="33">
        <v>736133</v>
      </c>
      <c r="F289" s="33">
        <v>851455</v>
      </c>
      <c r="G289" s="33">
        <v>902343</v>
      </c>
      <c r="H289" s="33">
        <v>1070179</v>
      </c>
      <c r="I289" s="33">
        <v>1208660</v>
      </c>
      <c r="J289" s="33">
        <v>1003979</v>
      </c>
      <c r="K289" s="33">
        <v>1386270</v>
      </c>
      <c r="L289" s="33">
        <v>1309234</v>
      </c>
      <c r="M289" s="33">
        <v>1361603</v>
      </c>
      <c r="N289" s="33">
        <v>1416067</v>
      </c>
      <c r="O289" s="33">
        <v>1472710</v>
      </c>
    </row>
    <row r="290" spans="1:15" x14ac:dyDescent="0.25">
      <c r="A290" s="6" t="s">
        <v>19</v>
      </c>
      <c r="C290" s="33">
        <v>790562.41</v>
      </c>
      <c r="D290" s="33">
        <v>893686</v>
      </c>
      <c r="E290" s="33">
        <v>894337</v>
      </c>
      <c r="F290" s="33">
        <v>1002409</v>
      </c>
      <c r="G290" s="33">
        <v>1184195</v>
      </c>
      <c r="H290" s="33">
        <v>1439428</v>
      </c>
      <c r="I290" s="33">
        <v>1598099</v>
      </c>
      <c r="J290" s="33">
        <v>1431024</v>
      </c>
      <c r="K290" s="33">
        <v>1832914</v>
      </c>
      <c r="L290" s="33">
        <v>1759060</v>
      </c>
      <c r="M290" s="33">
        <v>1829422</v>
      </c>
      <c r="N290" s="33">
        <v>1902599</v>
      </c>
      <c r="O290" s="33">
        <v>1978703</v>
      </c>
    </row>
    <row r="291" spans="1:15" x14ac:dyDescent="0.25">
      <c r="A291" s="6" t="s">
        <v>20</v>
      </c>
      <c r="C291" s="33">
        <v>796175</v>
      </c>
      <c r="D291" s="33">
        <v>842777</v>
      </c>
      <c r="E291" s="33">
        <v>884998</v>
      </c>
      <c r="F291" s="33">
        <v>1020559</v>
      </c>
      <c r="G291" s="33">
        <v>1262808</v>
      </c>
      <c r="H291" s="31">
        <v>1367671</v>
      </c>
      <c r="I291" s="31">
        <v>1595210</v>
      </c>
      <c r="J291" s="31">
        <v>1399032</v>
      </c>
      <c r="K291" s="31">
        <v>1754834</v>
      </c>
      <c r="L291" s="31">
        <v>1734126</v>
      </c>
      <c r="M291" s="31">
        <v>1803491</v>
      </c>
      <c r="N291" s="31">
        <v>1875631</v>
      </c>
      <c r="O291" s="31">
        <v>1950656</v>
      </c>
    </row>
    <row r="292" spans="1:15" ht="8.4" customHeight="1" x14ac:dyDescent="0.25"/>
    <row r="293" spans="1:15" x14ac:dyDescent="0.25">
      <c r="A293" s="6" t="s">
        <v>21</v>
      </c>
      <c r="C293" s="33">
        <f t="shared" ref="C293:G293" si="28">SUM(C280:C292)</f>
        <v>9401102.4100000001</v>
      </c>
      <c r="D293" s="33">
        <f t="shared" si="28"/>
        <v>11374856</v>
      </c>
      <c r="E293" s="33">
        <f t="shared" si="28"/>
        <v>12162876</v>
      </c>
      <c r="F293" s="33">
        <f t="shared" si="28"/>
        <v>13630860</v>
      </c>
      <c r="G293" s="33">
        <f t="shared" si="28"/>
        <v>15805728</v>
      </c>
      <c r="H293" s="33">
        <f t="shared" ref="H293:M293" si="29">SUM(H280:H291)</f>
        <v>17638663</v>
      </c>
      <c r="I293" s="33">
        <f t="shared" si="29"/>
        <v>19738049</v>
      </c>
      <c r="J293" s="33">
        <f t="shared" si="29"/>
        <v>20516289</v>
      </c>
      <c r="K293" s="33">
        <f t="shared" si="29"/>
        <v>20991892</v>
      </c>
      <c r="L293" s="33">
        <f t="shared" si="29"/>
        <v>22931810</v>
      </c>
      <c r="M293" s="33">
        <f t="shared" si="29"/>
        <v>23141463</v>
      </c>
      <c r="N293" s="33">
        <f>SUM(N280:N291)</f>
        <v>24067121</v>
      </c>
      <c r="O293" s="33">
        <f>SUM(O280:O291)</f>
        <v>25029805</v>
      </c>
    </row>
    <row r="296" spans="1:15" ht="14.4" x14ac:dyDescent="0.3">
      <c r="A296" s="135" t="s">
        <v>254</v>
      </c>
      <c r="B296" s="135"/>
      <c r="C296" s="135"/>
      <c r="D296" s="135"/>
      <c r="E296" s="135"/>
      <c r="F296" s="135"/>
      <c r="G296" s="135"/>
      <c r="H296" s="146"/>
      <c r="I296" s="146"/>
      <c r="J296" s="146"/>
      <c r="K296" s="146"/>
      <c r="L296" s="138"/>
      <c r="M296" s="138"/>
      <c r="N296" s="138"/>
      <c r="O296" s="138"/>
    </row>
    <row r="297" spans="1:15" ht="14.4" x14ac:dyDescent="0.3">
      <c r="A297" s="135" t="s">
        <v>255</v>
      </c>
      <c r="B297" s="135"/>
      <c r="C297" s="135"/>
      <c r="D297" s="135"/>
      <c r="E297" s="135"/>
      <c r="F297" s="135"/>
      <c r="G297" s="135"/>
      <c r="H297" s="146"/>
      <c r="I297" s="146"/>
      <c r="J297" s="146"/>
      <c r="K297" s="146"/>
      <c r="L297" s="138"/>
      <c r="M297" s="138"/>
      <c r="N297" s="138"/>
      <c r="O297" s="138"/>
    </row>
    <row r="298" spans="1:15" ht="8.4" customHeight="1" x14ac:dyDescent="0.25"/>
    <row r="299" spans="1:15" x14ac:dyDescent="0.25">
      <c r="A299" s="6" t="s">
        <v>9</v>
      </c>
      <c r="C299" s="32">
        <v>982369</v>
      </c>
      <c r="D299" s="32">
        <v>960357</v>
      </c>
      <c r="E299" s="32">
        <v>1030281</v>
      </c>
      <c r="F299" s="32">
        <v>1166144</v>
      </c>
      <c r="G299" s="32"/>
      <c r="H299" s="32"/>
      <c r="I299" s="32"/>
      <c r="J299" s="32"/>
      <c r="K299" s="32"/>
      <c r="L299" s="32">
        <v>0</v>
      </c>
      <c r="M299" s="32">
        <v>2163979</v>
      </c>
      <c r="N299" s="32">
        <v>2163979</v>
      </c>
      <c r="O299" s="32">
        <v>2163979</v>
      </c>
    </row>
    <row r="300" spans="1:15" x14ac:dyDescent="0.25">
      <c r="A300" s="6" t="s">
        <v>10</v>
      </c>
      <c r="C300" s="33">
        <v>1233312</v>
      </c>
      <c r="D300" s="33">
        <v>1146420</v>
      </c>
      <c r="E300" s="33">
        <v>1280173</v>
      </c>
      <c r="F300" s="33">
        <v>1402267</v>
      </c>
      <c r="G300" s="33"/>
      <c r="H300" s="33"/>
      <c r="I300" s="33"/>
      <c r="J300" s="33"/>
      <c r="K300" s="33"/>
      <c r="L300" s="33">
        <v>0</v>
      </c>
      <c r="M300" s="33">
        <v>2163979</v>
      </c>
      <c r="N300" s="33">
        <v>2163979</v>
      </c>
      <c r="O300" s="33">
        <v>2163979</v>
      </c>
    </row>
    <row r="301" spans="1:15" x14ac:dyDescent="0.25">
      <c r="A301" s="6" t="s">
        <v>11</v>
      </c>
      <c r="C301" s="33">
        <v>1162426</v>
      </c>
      <c r="D301" s="33">
        <v>1370638</v>
      </c>
      <c r="E301" s="33">
        <v>1342147</v>
      </c>
      <c r="F301" s="33">
        <v>1510933</v>
      </c>
      <c r="G301" s="33"/>
      <c r="H301" s="33"/>
      <c r="I301" s="33"/>
      <c r="J301" s="33"/>
      <c r="K301" s="33"/>
      <c r="L301" s="33">
        <v>0</v>
      </c>
      <c r="M301" s="33">
        <v>2163979</v>
      </c>
      <c r="N301" s="33">
        <v>2163979</v>
      </c>
      <c r="O301" s="33">
        <v>2163979</v>
      </c>
    </row>
    <row r="302" spans="1:15" x14ac:dyDescent="0.25">
      <c r="A302" s="6" t="s">
        <v>12</v>
      </c>
      <c r="C302" s="33">
        <v>1113295</v>
      </c>
      <c r="D302" s="33">
        <v>1323863</v>
      </c>
      <c r="E302" s="33">
        <v>1375341</v>
      </c>
      <c r="F302" s="33">
        <v>1641188</v>
      </c>
      <c r="G302" s="33"/>
      <c r="H302" s="33"/>
      <c r="I302" s="33"/>
      <c r="J302" s="33"/>
      <c r="K302" s="33"/>
      <c r="L302" s="123">
        <v>54</v>
      </c>
      <c r="M302" s="33">
        <v>2163979</v>
      </c>
      <c r="N302" s="33">
        <v>2163979</v>
      </c>
      <c r="O302" s="33">
        <v>2163979</v>
      </c>
    </row>
    <row r="303" spans="1:15" x14ac:dyDescent="0.25">
      <c r="A303" s="6" t="s">
        <v>13</v>
      </c>
      <c r="C303" s="33">
        <v>409302</v>
      </c>
      <c r="D303" s="33">
        <v>1116951</v>
      </c>
      <c r="E303" s="33">
        <v>1240815</v>
      </c>
      <c r="F303" s="33">
        <v>1308466</v>
      </c>
      <c r="G303" s="33"/>
      <c r="H303" s="33"/>
      <c r="I303" s="33"/>
      <c r="J303" s="33"/>
      <c r="K303" s="33"/>
      <c r="L303" s="33">
        <v>131056</v>
      </c>
      <c r="M303" s="33">
        <v>2163979</v>
      </c>
      <c r="N303" s="33">
        <v>2163979</v>
      </c>
      <c r="O303" s="33">
        <v>2163979</v>
      </c>
    </row>
    <row r="304" spans="1:15" x14ac:dyDescent="0.25">
      <c r="A304" s="6" t="s">
        <v>14</v>
      </c>
      <c r="C304" s="33">
        <v>492968</v>
      </c>
      <c r="D304" s="33">
        <v>895738</v>
      </c>
      <c r="E304" s="33">
        <v>1101401</v>
      </c>
      <c r="F304" s="33">
        <v>1235070</v>
      </c>
      <c r="G304" s="33"/>
      <c r="H304" s="33"/>
      <c r="I304" s="33"/>
      <c r="J304" s="33"/>
      <c r="K304" s="33"/>
      <c r="L304" s="33">
        <v>1441618</v>
      </c>
      <c r="M304" s="33">
        <v>2163979</v>
      </c>
      <c r="N304" s="33">
        <v>2163979</v>
      </c>
      <c r="O304" s="33">
        <v>2163979</v>
      </c>
    </row>
    <row r="305" spans="1:15" x14ac:dyDescent="0.25">
      <c r="A305" s="6" t="s">
        <v>15</v>
      </c>
      <c r="C305" s="33">
        <v>694887</v>
      </c>
      <c r="D305" s="33">
        <v>826150</v>
      </c>
      <c r="E305" s="33">
        <v>818906</v>
      </c>
      <c r="F305" s="33">
        <v>867773</v>
      </c>
      <c r="G305" s="33"/>
      <c r="H305" s="33"/>
      <c r="I305" s="33"/>
      <c r="J305" s="33"/>
      <c r="K305" s="33"/>
      <c r="L305" s="33">
        <v>2163979</v>
      </c>
      <c r="M305" s="33">
        <v>2163979</v>
      </c>
      <c r="N305" s="33">
        <v>2163979</v>
      </c>
      <c r="O305" s="33">
        <v>2163979</v>
      </c>
    </row>
    <row r="306" spans="1:15" x14ac:dyDescent="0.25">
      <c r="A306" s="6" t="s">
        <v>16</v>
      </c>
      <c r="C306" s="33">
        <v>554099</v>
      </c>
      <c r="D306" s="33">
        <v>652349</v>
      </c>
      <c r="E306" s="33">
        <v>789824</v>
      </c>
      <c r="F306" s="33">
        <v>814723</v>
      </c>
      <c r="G306" s="33"/>
      <c r="H306" s="33"/>
      <c r="I306" s="33"/>
      <c r="J306" s="33"/>
      <c r="K306" s="33"/>
      <c r="L306" s="33">
        <v>2163979</v>
      </c>
      <c r="M306" s="33">
        <v>2163979</v>
      </c>
      <c r="N306" s="33">
        <v>2163979</v>
      </c>
      <c r="O306" s="33">
        <v>2163979</v>
      </c>
    </row>
    <row r="307" spans="1:15" x14ac:dyDescent="0.25">
      <c r="A307" s="6" t="s">
        <v>17</v>
      </c>
      <c r="C307" s="33">
        <v>570113</v>
      </c>
      <c r="D307" s="33">
        <v>649316</v>
      </c>
      <c r="E307" s="33">
        <v>668520</v>
      </c>
      <c r="F307" s="33">
        <v>809873</v>
      </c>
      <c r="G307" s="33"/>
      <c r="H307" s="33"/>
      <c r="I307" s="33"/>
      <c r="J307" s="33"/>
      <c r="K307" s="33"/>
      <c r="L307" s="33">
        <v>2163979</v>
      </c>
      <c r="M307" s="33">
        <v>2163979</v>
      </c>
      <c r="N307" s="33">
        <v>2163979</v>
      </c>
      <c r="O307" s="33">
        <v>2163979</v>
      </c>
    </row>
    <row r="308" spans="1:15" x14ac:dyDescent="0.25">
      <c r="A308" s="6" t="s">
        <v>18</v>
      </c>
      <c r="C308" s="33">
        <v>601594</v>
      </c>
      <c r="D308" s="33">
        <v>696611</v>
      </c>
      <c r="E308" s="33">
        <v>736133</v>
      </c>
      <c r="F308" s="33">
        <v>851455</v>
      </c>
      <c r="G308" s="33"/>
      <c r="H308" s="33"/>
      <c r="I308" s="33"/>
      <c r="J308" s="33"/>
      <c r="K308" s="33"/>
      <c r="L308" s="33">
        <v>2163979</v>
      </c>
      <c r="M308" s="33">
        <v>0</v>
      </c>
      <c r="N308" s="33">
        <v>0</v>
      </c>
      <c r="O308" s="33">
        <v>0</v>
      </c>
    </row>
    <row r="309" spans="1:15" x14ac:dyDescent="0.25">
      <c r="A309" s="6" t="s">
        <v>19</v>
      </c>
      <c r="C309" s="33">
        <v>790562.41</v>
      </c>
      <c r="D309" s="33">
        <v>893686</v>
      </c>
      <c r="E309" s="33">
        <v>894337</v>
      </c>
      <c r="F309" s="33">
        <v>1002409</v>
      </c>
      <c r="G309" s="33"/>
      <c r="H309" s="33"/>
      <c r="I309" s="33"/>
      <c r="J309" s="33"/>
      <c r="K309" s="33"/>
      <c r="L309" s="33">
        <v>2163979</v>
      </c>
      <c r="M309" s="33">
        <v>0</v>
      </c>
      <c r="N309" s="33">
        <v>0</v>
      </c>
      <c r="O309" s="33">
        <v>0</v>
      </c>
    </row>
    <row r="310" spans="1:15" x14ac:dyDescent="0.25">
      <c r="A310" s="6" t="s">
        <v>20</v>
      </c>
      <c r="C310" s="33">
        <v>796175</v>
      </c>
      <c r="D310" s="33">
        <v>842777</v>
      </c>
      <c r="E310" s="33">
        <v>884998</v>
      </c>
      <c r="F310" s="33">
        <v>1020559</v>
      </c>
      <c r="G310" s="33"/>
      <c r="H310" s="31"/>
      <c r="I310" s="31"/>
      <c r="J310" s="31"/>
      <c r="K310" s="31"/>
      <c r="L310" s="33">
        <v>2163979</v>
      </c>
      <c r="M310" s="33">
        <v>0</v>
      </c>
      <c r="N310" s="33">
        <v>0</v>
      </c>
      <c r="O310" s="33">
        <v>0</v>
      </c>
    </row>
    <row r="311" spans="1:15" ht="8.4" customHeight="1" x14ac:dyDescent="0.25">
      <c r="M311" s="33"/>
      <c r="N311" s="33"/>
      <c r="O311" s="33"/>
    </row>
    <row r="312" spans="1:15" x14ac:dyDescent="0.25">
      <c r="A312" s="6" t="s">
        <v>21</v>
      </c>
      <c r="C312" s="33">
        <f t="shared" ref="C312:G312" si="30">SUM(C299:C311)</f>
        <v>9401102.4100000001</v>
      </c>
      <c r="D312" s="33">
        <f t="shared" si="30"/>
        <v>11374856</v>
      </c>
      <c r="E312" s="33">
        <f t="shared" si="30"/>
        <v>12162876</v>
      </c>
      <c r="F312" s="33">
        <f t="shared" si="30"/>
        <v>13630860</v>
      </c>
      <c r="G312" s="33">
        <f t="shared" si="30"/>
        <v>0</v>
      </c>
      <c r="H312" s="33">
        <f t="shared" ref="H312:M312" si="31">SUM(H299:H310)</f>
        <v>0</v>
      </c>
      <c r="I312" s="33">
        <f t="shared" si="31"/>
        <v>0</v>
      </c>
      <c r="J312" s="33">
        <f t="shared" si="31"/>
        <v>0</v>
      </c>
      <c r="K312" s="33">
        <f t="shared" si="31"/>
        <v>0</v>
      </c>
      <c r="L312" s="33">
        <f t="shared" si="31"/>
        <v>14556602</v>
      </c>
      <c r="M312" s="33">
        <f t="shared" si="31"/>
        <v>19475811</v>
      </c>
      <c r="N312" s="33">
        <f>SUM(N299:N310)</f>
        <v>19475811</v>
      </c>
      <c r="O312" s="33">
        <f>SUM(O299:O310)</f>
        <v>19475811</v>
      </c>
    </row>
    <row r="313" spans="1:15" x14ac:dyDescent="0.25">
      <c r="A313" s="7" t="s">
        <v>268</v>
      </c>
    </row>
    <row r="314" spans="1:15" x14ac:dyDescent="0.25">
      <c r="A314" s="7" t="s">
        <v>261</v>
      </c>
    </row>
  </sheetData>
  <mergeCells count="35">
    <mergeCell ref="A296:O296"/>
    <mergeCell ref="A297:O297"/>
    <mergeCell ref="A197:O197"/>
    <mergeCell ref="A198:O198"/>
    <mergeCell ref="A141:O141"/>
    <mergeCell ref="A159:O159"/>
    <mergeCell ref="A160:O160"/>
    <mergeCell ref="A178:O178"/>
    <mergeCell ref="A179:O179"/>
    <mergeCell ref="A257:O257"/>
    <mergeCell ref="A277:O277"/>
    <mergeCell ref="A278:O278"/>
    <mergeCell ref="A235:O235"/>
    <mergeCell ref="A236:O236"/>
    <mergeCell ref="A256:O256"/>
    <mergeCell ref="A1:O1"/>
    <mergeCell ref="A2:O2"/>
    <mergeCell ref="A6:O6"/>
    <mergeCell ref="A7:O7"/>
    <mergeCell ref="A25:O25"/>
    <mergeCell ref="A26:O26"/>
    <mergeCell ref="A44:O44"/>
    <mergeCell ref="A45:O45"/>
    <mergeCell ref="A63:O63"/>
    <mergeCell ref="A64:O64"/>
    <mergeCell ref="A82:O82"/>
    <mergeCell ref="A83:O83"/>
    <mergeCell ref="A99:O99"/>
    <mergeCell ref="A216:O216"/>
    <mergeCell ref="A217:O217"/>
    <mergeCell ref="A102:O102"/>
    <mergeCell ref="A103:O103"/>
    <mergeCell ref="A121:O121"/>
    <mergeCell ref="A122:O122"/>
    <mergeCell ref="A140:O140"/>
  </mergeCells>
  <printOptions horizontalCentered="1"/>
  <pageMargins left="0.2" right="0.2" top="0.25" bottom="0.25" header="0.3" footer="0.3"/>
  <pageSetup scale="68" orientation="landscape" r:id="rId1"/>
  <headerFooter>
    <oddFooter>&amp;LWashington State Department of Revenue - Research &amp;&amp; Fiscal Analysis&amp;RPage &amp;P</oddFooter>
  </headerFooter>
  <rowBreaks count="5" manualBreakCount="5">
    <brk id="61" max="14" man="1"/>
    <brk id="120" max="14" man="1"/>
    <brk id="176" max="14" man="1"/>
    <brk id="234" max="14" man="1"/>
    <brk id="295" max="14"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85"/>
  <sheetViews>
    <sheetView zoomScaleNormal="100" zoomScaleSheetLayoutView="80" workbookViewId="0">
      <pane ySplit="7" topLeftCell="A8" activePane="bottomLeft" state="frozen"/>
      <selection pane="bottomLeft" activeCell="A8" sqref="A8"/>
    </sheetView>
  </sheetViews>
  <sheetFormatPr defaultColWidth="9.109375" defaultRowHeight="13.2" x14ac:dyDescent="0.25"/>
  <cols>
    <col min="1" max="1" width="3.44140625" style="14" customWidth="1"/>
    <col min="2" max="4" width="9.109375" style="14"/>
    <col min="5" max="5" width="11.5546875" style="14" customWidth="1"/>
    <col min="6" max="6" width="16.109375" style="83" bestFit="1" customWidth="1"/>
    <col min="7" max="7" width="3.44140625" style="14" customWidth="1"/>
    <col min="8" max="8" width="16.109375" style="83" bestFit="1" customWidth="1"/>
    <col min="9" max="9" width="3.44140625" style="14" customWidth="1"/>
    <col min="10" max="10" width="9.109375" style="17" bestFit="1" customWidth="1"/>
    <col min="11" max="11" width="87.109375" style="52" customWidth="1"/>
    <col min="12" max="12" width="8.109375" style="14" customWidth="1"/>
    <col min="13" max="15" width="9.109375" style="14" customWidth="1"/>
    <col min="16" max="16384" width="9.109375" style="14"/>
  </cols>
  <sheetData>
    <row r="1" spans="1:25" x14ac:dyDescent="0.25">
      <c r="A1" s="158" t="s">
        <v>160</v>
      </c>
      <c r="B1" s="158"/>
      <c r="C1" s="158"/>
      <c r="D1" s="158"/>
      <c r="E1" s="158"/>
      <c r="F1" s="158"/>
      <c r="G1" s="158"/>
      <c r="H1" s="158"/>
      <c r="I1" s="158"/>
      <c r="J1" s="158"/>
      <c r="K1" s="158"/>
    </row>
    <row r="2" spans="1:25" x14ac:dyDescent="0.25">
      <c r="A2" s="158" t="s">
        <v>161</v>
      </c>
      <c r="B2" s="158"/>
      <c r="C2" s="158"/>
      <c r="D2" s="158"/>
      <c r="E2" s="158"/>
      <c r="F2" s="158"/>
      <c r="G2" s="158"/>
      <c r="H2" s="158"/>
      <c r="I2" s="158"/>
      <c r="J2" s="158"/>
      <c r="K2" s="158"/>
    </row>
    <row r="4" spans="1:25" x14ac:dyDescent="0.25">
      <c r="A4" s="159" t="s">
        <v>270</v>
      </c>
      <c r="B4" s="159"/>
      <c r="C4" s="159"/>
      <c r="D4" s="159"/>
      <c r="E4" s="159"/>
      <c r="F4" s="159"/>
      <c r="G4" s="159"/>
      <c r="H4" s="159"/>
      <c r="I4" s="159"/>
      <c r="J4" s="159"/>
      <c r="K4" s="159"/>
    </row>
    <row r="5" spans="1:25" x14ac:dyDescent="0.25">
      <c r="A5" s="159" t="s">
        <v>271</v>
      </c>
      <c r="B5" s="159"/>
      <c r="C5" s="159"/>
      <c r="D5" s="159"/>
      <c r="E5" s="159"/>
      <c r="F5" s="159"/>
      <c r="G5" s="159"/>
      <c r="H5" s="159"/>
      <c r="I5" s="159"/>
      <c r="J5" s="159"/>
      <c r="K5" s="159"/>
    </row>
    <row r="7" spans="1:25" ht="28.5" customHeight="1" x14ac:dyDescent="0.25">
      <c r="A7" s="160" t="s">
        <v>162</v>
      </c>
      <c r="B7" s="160"/>
      <c r="C7" s="160"/>
      <c r="D7" s="160"/>
      <c r="E7" s="160"/>
      <c r="F7" s="90" t="s">
        <v>272</v>
      </c>
      <c r="G7" s="49"/>
      <c r="H7" s="90" t="s">
        <v>273</v>
      </c>
      <c r="I7" s="90"/>
      <c r="J7" s="90" t="s">
        <v>163</v>
      </c>
      <c r="K7" s="47" t="s">
        <v>164</v>
      </c>
      <c r="L7" s="52"/>
      <c r="M7" s="52"/>
      <c r="N7" s="52"/>
      <c r="O7" s="52"/>
      <c r="P7" s="52"/>
      <c r="Q7" s="52"/>
      <c r="R7" s="52"/>
      <c r="S7" s="52"/>
      <c r="T7" s="52"/>
      <c r="U7" s="52"/>
    </row>
    <row r="8" spans="1:25" x14ac:dyDescent="0.25">
      <c r="A8" s="52"/>
      <c r="B8" s="48"/>
      <c r="C8" s="48"/>
      <c r="D8" s="48"/>
      <c r="E8" s="48"/>
      <c r="F8" s="79"/>
      <c r="G8" s="48"/>
      <c r="H8" s="79"/>
      <c r="I8" s="48"/>
      <c r="J8" s="91"/>
      <c r="K8" s="48"/>
      <c r="L8" s="52"/>
      <c r="M8" s="52"/>
      <c r="N8" s="52"/>
      <c r="O8" s="52"/>
      <c r="P8" s="52"/>
      <c r="Q8" s="52"/>
      <c r="R8" s="52"/>
      <c r="S8" s="52"/>
      <c r="T8" s="52"/>
      <c r="U8" s="52"/>
    </row>
    <row r="9" spans="1:25" x14ac:dyDescent="0.25">
      <c r="A9" s="157" t="s">
        <v>165</v>
      </c>
      <c r="B9" s="157"/>
      <c r="C9" s="157"/>
      <c r="D9" s="157"/>
      <c r="E9" s="157"/>
      <c r="F9" s="157"/>
      <c r="G9" s="157"/>
      <c r="H9" s="157"/>
      <c r="I9" s="157"/>
      <c r="J9" s="157"/>
      <c r="K9" s="157"/>
      <c r="L9" s="52"/>
      <c r="M9" s="52"/>
      <c r="N9" s="52"/>
      <c r="O9" s="52"/>
      <c r="P9" s="52"/>
      <c r="Q9" s="52"/>
      <c r="R9" s="52"/>
      <c r="S9" s="52"/>
      <c r="T9" s="52"/>
      <c r="U9" s="52"/>
    </row>
    <row r="10" spans="1:25" s="52" customFormat="1" x14ac:dyDescent="0.25">
      <c r="A10" s="49"/>
      <c r="B10" s="49"/>
      <c r="C10" s="49"/>
      <c r="D10" s="49"/>
      <c r="E10" s="49"/>
      <c r="F10" s="50"/>
      <c r="G10" s="49"/>
      <c r="H10" s="101"/>
      <c r="I10" s="51"/>
      <c r="J10" s="49"/>
    </row>
    <row r="11" spans="1:25" s="52" customFormat="1" ht="32.4" customHeight="1" x14ac:dyDescent="0.25">
      <c r="A11" s="53" t="s">
        <v>166</v>
      </c>
      <c r="F11" s="101"/>
      <c r="H11" s="101"/>
      <c r="I11" s="51"/>
      <c r="J11" s="54"/>
      <c r="K11" s="151"/>
      <c r="L11" s="152"/>
      <c r="M11" s="152"/>
      <c r="N11" s="152"/>
      <c r="O11" s="152"/>
      <c r="P11" s="152"/>
      <c r="Q11" s="152"/>
      <c r="R11" s="152"/>
      <c r="S11" s="152"/>
      <c r="T11" s="153"/>
      <c r="U11" s="153"/>
    </row>
    <row r="12" spans="1:25" s="52" customFormat="1" ht="17.100000000000001" customHeight="1" x14ac:dyDescent="0.25">
      <c r="B12" s="55" t="s">
        <v>167</v>
      </c>
      <c r="C12" s="56"/>
      <c r="D12" s="56"/>
      <c r="E12" s="56"/>
      <c r="F12" s="102">
        <v>0</v>
      </c>
      <c r="G12" s="57"/>
      <c r="H12" s="102">
        <f>'Spreadsheet I - Environmental'!L22+'Spreadsheet I - Environmental'!M22</f>
        <v>0</v>
      </c>
      <c r="I12" s="58"/>
      <c r="J12" s="59" t="s">
        <v>172</v>
      </c>
      <c r="K12" s="154" t="s">
        <v>248</v>
      </c>
      <c r="L12" s="119"/>
      <c r="M12" s="119"/>
      <c r="N12" s="119"/>
      <c r="O12" s="119"/>
      <c r="P12" s="119"/>
      <c r="Q12" s="119"/>
      <c r="R12" s="119"/>
      <c r="S12" s="119"/>
      <c r="T12" s="119"/>
      <c r="U12" s="119"/>
      <c r="V12" s="119"/>
      <c r="W12" s="119"/>
      <c r="X12" s="119"/>
      <c r="Y12" s="119"/>
    </row>
    <row r="13" spans="1:25" s="52" customFormat="1" ht="17.100000000000001" customHeight="1" x14ac:dyDescent="0.25">
      <c r="B13" s="92" t="s">
        <v>168</v>
      </c>
      <c r="C13" s="61"/>
      <c r="D13" s="61"/>
      <c r="E13" s="61"/>
      <c r="F13" s="103">
        <v>0</v>
      </c>
      <c r="G13" s="61"/>
      <c r="H13" s="103">
        <f>'Spreadsheet I - Environmental'!L42+'Spreadsheet I - Environmental'!M42</f>
        <v>0</v>
      </c>
      <c r="I13" s="62"/>
      <c r="J13" s="63" t="s">
        <v>172</v>
      </c>
      <c r="K13" s="155"/>
      <c r="L13" s="60"/>
      <c r="M13" s="128"/>
      <c r="N13" s="60"/>
      <c r="O13" s="128"/>
      <c r="P13" s="60"/>
      <c r="Q13" s="128"/>
      <c r="R13" s="60"/>
      <c r="S13" s="128"/>
      <c r="T13" s="60"/>
      <c r="U13" s="128"/>
      <c r="V13" s="60"/>
      <c r="W13" s="128"/>
      <c r="X13" s="60"/>
      <c r="Y13" s="128"/>
    </row>
    <row r="14" spans="1:25" s="52" customFormat="1" ht="20.399999999999999" customHeight="1" x14ac:dyDescent="0.25">
      <c r="B14" s="64" t="s">
        <v>169</v>
      </c>
      <c r="C14" s="65"/>
      <c r="D14" s="65"/>
      <c r="E14" s="65"/>
      <c r="F14" s="104">
        <v>0</v>
      </c>
      <c r="G14" s="65"/>
      <c r="H14" s="104">
        <f>'Spreadsheet I - Environmental'!L61+'Spreadsheet I - Environmental'!M61</f>
        <v>0</v>
      </c>
      <c r="I14" s="66"/>
      <c r="J14" s="118" t="s">
        <v>172</v>
      </c>
      <c r="K14" s="156"/>
      <c r="L14" s="60"/>
      <c r="M14" s="128"/>
      <c r="N14" s="60"/>
      <c r="O14" s="128"/>
      <c r="P14" s="60"/>
      <c r="Q14" s="128"/>
      <c r="R14" s="60"/>
      <c r="S14" s="128"/>
      <c r="T14" s="60"/>
      <c r="U14" s="128"/>
      <c r="V14" s="60"/>
      <c r="W14" s="128"/>
      <c r="X14" s="60"/>
      <c r="Y14" s="128"/>
    </row>
    <row r="15" spans="1:25" s="52" customFormat="1" ht="20.399999999999999" customHeight="1" x14ac:dyDescent="0.25">
      <c r="B15" s="55" t="s">
        <v>241</v>
      </c>
      <c r="C15" s="56"/>
      <c r="D15" s="56"/>
      <c r="E15" s="56"/>
      <c r="F15" s="105">
        <v>248753332</v>
      </c>
      <c r="G15" s="56"/>
      <c r="H15" s="105">
        <f>'Spreadsheet I - Environmental'!L80+'Spreadsheet I - Environmental'!M80</f>
        <v>256511956</v>
      </c>
      <c r="I15" s="58"/>
      <c r="J15" s="59">
        <f t="shared" ref="J15:J20" si="0">(H15/F15)-1</f>
        <v>3.1190030451531792E-2</v>
      </c>
      <c r="K15" s="132"/>
      <c r="L15" s="60"/>
      <c r="M15" s="60"/>
      <c r="N15" s="60"/>
      <c r="O15" s="60"/>
      <c r="P15" s="60"/>
      <c r="Q15" s="60"/>
      <c r="R15" s="60"/>
      <c r="S15" s="60"/>
      <c r="T15" s="60"/>
      <c r="U15" s="60"/>
    </row>
    <row r="16" spans="1:25" s="52" customFormat="1" ht="20.399999999999999" customHeight="1" x14ac:dyDescent="0.25">
      <c r="B16" s="92" t="s">
        <v>240</v>
      </c>
      <c r="C16" s="61"/>
      <c r="D16" s="61"/>
      <c r="E16" s="61"/>
      <c r="F16" s="103">
        <v>120972034.56999999</v>
      </c>
      <c r="G16" s="61"/>
      <c r="H16" s="103">
        <f>'Spreadsheet I - Environmental'!L99+'Spreadsheet I - Environmental'!M99</f>
        <v>124707256</v>
      </c>
      <c r="I16" s="62"/>
      <c r="J16" s="63">
        <f t="shared" si="0"/>
        <v>3.0876734803022998E-2</v>
      </c>
      <c r="K16" s="133"/>
      <c r="L16" s="60"/>
      <c r="M16" s="60"/>
      <c r="N16" s="60"/>
      <c r="O16" s="60"/>
      <c r="P16" s="60"/>
      <c r="Q16" s="60"/>
      <c r="R16" s="60"/>
      <c r="S16" s="60"/>
      <c r="T16" s="60"/>
      <c r="U16" s="60"/>
    </row>
    <row r="17" spans="1:25" s="52" customFormat="1" ht="20.399999999999999" customHeight="1" x14ac:dyDescent="0.25">
      <c r="B17" s="64" t="s">
        <v>244</v>
      </c>
      <c r="C17" s="65"/>
      <c r="D17" s="65"/>
      <c r="E17" s="65"/>
      <c r="F17" s="104">
        <v>60785205</v>
      </c>
      <c r="G17" s="65"/>
      <c r="H17" s="104">
        <f>'Spreadsheet I - Environmental'!L118+'Spreadsheet I - Environmental'!M118</f>
        <v>63541415</v>
      </c>
      <c r="I17" s="66"/>
      <c r="J17" s="118">
        <f t="shared" si="0"/>
        <v>4.534343513359862E-2</v>
      </c>
      <c r="K17" s="134"/>
      <c r="L17" s="60"/>
      <c r="M17" s="60"/>
      <c r="N17" s="60"/>
      <c r="O17" s="60"/>
      <c r="P17" s="60"/>
      <c r="Q17" s="60"/>
      <c r="R17" s="60"/>
      <c r="S17" s="60"/>
      <c r="T17" s="60"/>
      <c r="U17" s="60"/>
    </row>
    <row r="18" spans="1:25" s="52" customFormat="1" ht="38.25" customHeight="1" x14ac:dyDescent="0.25">
      <c r="B18" s="61" t="s">
        <v>170</v>
      </c>
      <c r="C18" s="61"/>
      <c r="D18" s="61"/>
      <c r="E18" s="61"/>
      <c r="F18" s="103">
        <v>8754778</v>
      </c>
      <c r="G18" s="61"/>
      <c r="H18" s="103">
        <f>'Spreadsheet I - Environmental'!L137+'Spreadsheet I - Environmental'!M137</f>
        <v>8845990</v>
      </c>
      <c r="I18" s="62"/>
      <c r="J18" s="63">
        <f t="shared" si="0"/>
        <v>1.0418539453541875E-2</v>
      </c>
      <c r="K18" s="129" t="s">
        <v>259</v>
      </c>
      <c r="L18" s="60"/>
      <c r="M18" s="60"/>
      <c r="N18" s="60"/>
      <c r="O18" s="60"/>
      <c r="P18" s="60"/>
      <c r="Q18" s="60"/>
      <c r="R18" s="60"/>
      <c r="S18" s="60"/>
      <c r="T18" s="60"/>
      <c r="U18" s="60"/>
      <c r="V18" s="60"/>
      <c r="W18" s="60"/>
      <c r="X18" s="60"/>
      <c r="Y18" s="60"/>
    </row>
    <row r="19" spans="1:25" s="52" customFormat="1" ht="14.4" x14ac:dyDescent="0.3">
      <c r="B19" s="61" t="s">
        <v>171</v>
      </c>
      <c r="C19" s="61"/>
      <c r="D19" s="61"/>
      <c r="E19" s="61"/>
      <c r="F19" s="103">
        <v>2333929</v>
      </c>
      <c r="G19" s="61"/>
      <c r="H19" s="103">
        <f>'Spreadsheet I - Environmental'!L157+'Spreadsheet I - Environmental'!M157</f>
        <v>2356566</v>
      </c>
      <c r="I19" s="62"/>
      <c r="J19" s="63">
        <f t="shared" si="0"/>
        <v>9.699095388077339E-3</v>
      </c>
      <c r="K19" s="130"/>
      <c r="L19" s="60"/>
      <c r="M19" s="60"/>
      <c r="N19" s="60"/>
      <c r="O19" s="60"/>
      <c r="P19" s="60"/>
      <c r="Q19" s="60"/>
      <c r="R19" s="60"/>
      <c r="S19" s="60"/>
      <c r="T19" s="60"/>
      <c r="U19" s="60"/>
      <c r="V19" s="60"/>
      <c r="W19" s="60"/>
      <c r="X19" s="113"/>
      <c r="Y19" s="113"/>
    </row>
    <row r="20" spans="1:25" s="52" customFormat="1" ht="51.9" customHeight="1" x14ac:dyDescent="0.25">
      <c r="B20" s="52" t="s">
        <v>173</v>
      </c>
      <c r="F20" s="103">
        <v>23476923</v>
      </c>
      <c r="H20" s="103">
        <f>'Spreadsheet I - Environmental'!L177+'Spreadsheet I - Environmental'!M177</f>
        <v>23563551</v>
      </c>
      <c r="I20" s="51"/>
      <c r="J20" s="54">
        <f t="shared" si="0"/>
        <v>3.6899213751309112E-3</v>
      </c>
      <c r="K20" s="129" t="s">
        <v>275</v>
      </c>
      <c r="L20" s="60"/>
      <c r="M20" s="60"/>
      <c r="N20" s="60"/>
      <c r="O20" s="60"/>
      <c r="P20" s="60"/>
      <c r="Q20" s="60"/>
      <c r="R20" s="60"/>
      <c r="S20" s="60"/>
      <c r="T20" s="60"/>
      <c r="U20" s="60"/>
      <c r="V20" s="60"/>
      <c r="W20" s="60"/>
      <c r="X20" s="60"/>
      <c r="Y20" s="60"/>
    </row>
    <row r="21" spans="1:25" s="52" customFormat="1" x14ac:dyDescent="0.25">
      <c r="B21" s="52" t="s">
        <v>174</v>
      </c>
      <c r="F21" s="103">
        <v>100408586</v>
      </c>
      <c r="G21" s="50"/>
      <c r="H21" s="103">
        <f>'Spreadsheet I - Environmental'!L197+'Spreadsheet I - Environmental'!M197</f>
        <v>101645116</v>
      </c>
      <c r="I21" s="51"/>
      <c r="J21" s="54">
        <f>(H21/F21)-1</f>
        <v>1.2314982704765942E-2</v>
      </c>
      <c r="K21" s="60" t="s">
        <v>228</v>
      </c>
    </row>
    <row r="22" spans="1:25" s="52" customFormat="1" x14ac:dyDescent="0.25">
      <c r="B22" s="52" t="s">
        <v>175</v>
      </c>
      <c r="F22" s="103">
        <v>410043</v>
      </c>
      <c r="H22" s="103">
        <f>'Spreadsheet I - Environmental'!L217+'Spreadsheet I - Environmental'!M217</f>
        <v>408712</v>
      </c>
      <c r="I22" s="51"/>
      <c r="J22" s="54">
        <f>(H22/F22)-1</f>
        <v>-3.2460010291603947E-3</v>
      </c>
      <c r="K22" s="67"/>
    </row>
    <row r="23" spans="1:25" s="52" customFormat="1" x14ac:dyDescent="0.25">
      <c r="B23" s="52" t="s">
        <v>176</v>
      </c>
      <c r="F23" s="103">
        <v>9716844</v>
      </c>
      <c r="H23" s="103">
        <f>'Spreadsheet I - Environmental'!L236+'Spreadsheet I - Environmental'!M236</f>
        <v>9566475</v>
      </c>
      <c r="I23" s="51"/>
      <c r="J23" s="54">
        <f>(H23/F23)-1</f>
        <v>-1.547508635519923E-2</v>
      </c>
      <c r="K23" s="68"/>
    </row>
    <row r="24" spans="1:25" s="52" customFormat="1" ht="14.4" x14ac:dyDescent="0.3">
      <c r="B24" s="52" t="s">
        <v>234</v>
      </c>
      <c r="F24" s="101" t="s">
        <v>172</v>
      </c>
      <c r="G24" s="50"/>
      <c r="H24" s="101" t="s">
        <v>172</v>
      </c>
      <c r="I24" s="51"/>
      <c r="J24" s="54" t="s">
        <v>172</v>
      </c>
      <c r="K24" s="115" t="s">
        <v>237</v>
      </c>
    </row>
    <row r="25" spans="1:25" s="52" customFormat="1" ht="14.25" customHeight="1" x14ac:dyDescent="0.25">
      <c r="B25" s="68" t="s">
        <v>177</v>
      </c>
      <c r="C25" s="95"/>
      <c r="D25" s="68"/>
      <c r="E25" s="68"/>
      <c r="F25" s="103">
        <v>30224559.510253206</v>
      </c>
      <c r="G25" s="68"/>
      <c r="H25" s="103">
        <f>'Spreadsheet I - Environmental'!L255+'Spreadsheet I - Environmental'!M255</f>
        <v>29919765.567098647</v>
      </c>
      <c r="I25" s="51"/>
      <c r="J25" s="54">
        <f>(H25/F25)-1</f>
        <v>-1.0084313819401114E-2</v>
      </c>
      <c r="K25" s="60" t="s">
        <v>265</v>
      </c>
      <c r="L25" s="131"/>
      <c r="M25" s="131"/>
      <c r="N25" s="131"/>
      <c r="O25" s="131"/>
      <c r="P25" s="131"/>
      <c r="Q25" s="131"/>
      <c r="R25" s="131"/>
      <c r="S25" s="131"/>
      <c r="T25" s="131"/>
      <c r="U25" s="131"/>
      <c r="V25" s="131"/>
      <c r="W25" s="131"/>
      <c r="X25" s="131"/>
      <c r="Y25" s="131"/>
    </row>
    <row r="26" spans="1:25" s="52" customFormat="1" x14ac:dyDescent="0.25">
      <c r="F26" s="103"/>
      <c r="H26" s="103"/>
      <c r="I26" s="51"/>
      <c r="J26" s="54"/>
      <c r="K26" s="85"/>
    </row>
    <row r="27" spans="1:25" s="52" customFormat="1" x14ac:dyDescent="0.25">
      <c r="A27" s="69" t="s">
        <v>178</v>
      </c>
      <c r="F27" s="103"/>
      <c r="H27" s="103"/>
      <c r="I27" s="51"/>
      <c r="J27" s="54"/>
      <c r="K27" s="68"/>
    </row>
    <row r="28" spans="1:25" s="52" customFormat="1" ht="27" customHeight="1" x14ac:dyDescent="0.25">
      <c r="B28" s="52" t="s">
        <v>179</v>
      </c>
      <c r="F28" s="103">
        <v>9262249</v>
      </c>
      <c r="H28" s="103">
        <f>'Spreadsheet I - Environmental'!L275+'Spreadsheet I - Environmental'!M275</f>
        <v>9054756</v>
      </c>
      <c r="I28" s="51"/>
      <c r="J28" s="54">
        <f>(H28/F28)-1</f>
        <v>-2.2402010570003017E-2</v>
      </c>
      <c r="K28" s="116" t="s">
        <v>245</v>
      </c>
    </row>
    <row r="29" spans="1:25" s="52" customFormat="1" x14ac:dyDescent="0.25">
      <c r="B29" s="52" t="s">
        <v>180</v>
      </c>
      <c r="F29" s="103">
        <v>61344</v>
      </c>
      <c r="H29" s="103">
        <f>'Spreadsheet I - Environmental'!L296+'Spreadsheet I - Environmental'!M296</f>
        <v>51533</v>
      </c>
      <c r="I29" s="51"/>
      <c r="J29" s="54">
        <f>(H29/F29)-1</f>
        <v>-0.15993414188836719</v>
      </c>
      <c r="K29" s="6"/>
      <c r="L29" s="70"/>
      <c r="M29" s="70"/>
      <c r="N29" s="70"/>
      <c r="O29" s="70"/>
      <c r="P29" s="70"/>
      <c r="Q29" s="70"/>
      <c r="R29" s="70"/>
      <c r="S29" s="70"/>
      <c r="T29" s="70"/>
      <c r="U29" s="70"/>
    </row>
    <row r="30" spans="1:25" s="52" customFormat="1" x14ac:dyDescent="0.25">
      <c r="B30" s="52" t="s">
        <v>181</v>
      </c>
      <c r="F30" s="103">
        <v>74149</v>
      </c>
      <c r="H30" s="103">
        <f>'Spreadsheet I - Environmental'!L315+'Spreadsheet I - Environmental'!M315</f>
        <v>75694</v>
      </c>
      <c r="I30" s="51"/>
      <c r="J30" s="54">
        <f>(H30/F30)-1</f>
        <v>2.0836423957167227E-2</v>
      </c>
      <c r="K30" s="71"/>
      <c r="L30" s="72"/>
      <c r="M30" s="72"/>
      <c r="N30" s="72"/>
      <c r="O30" s="72"/>
      <c r="P30" s="72"/>
      <c r="Q30" s="72"/>
      <c r="R30" s="72"/>
      <c r="S30" s="72"/>
      <c r="T30" s="72"/>
      <c r="U30" s="72"/>
    </row>
    <row r="31" spans="1:25" s="52" customFormat="1" x14ac:dyDescent="0.25">
      <c r="F31" s="103"/>
      <c r="H31" s="103"/>
      <c r="I31" s="51"/>
      <c r="J31" s="54"/>
      <c r="K31" s="71"/>
      <c r="L31" s="72"/>
      <c r="M31" s="72"/>
      <c r="N31" s="72"/>
      <c r="O31" s="72"/>
      <c r="P31" s="72"/>
      <c r="Q31" s="72"/>
      <c r="R31" s="72"/>
      <c r="S31" s="72"/>
      <c r="T31" s="72"/>
      <c r="U31" s="72"/>
    </row>
    <row r="32" spans="1:25" s="52" customFormat="1" x14ac:dyDescent="0.25">
      <c r="B32" s="52" t="s">
        <v>154</v>
      </c>
      <c r="F32" s="103">
        <v>220184</v>
      </c>
      <c r="H32" s="103">
        <f>'Spreadsheet I - Environmental'!L334+'Spreadsheet I - Environmental'!M334</f>
        <v>218795</v>
      </c>
      <c r="I32" s="51"/>
      <c r="J32" s="54">
        <f>(H32/F32)-1</f>
        <v>-6.308360280492642E-3</v>
      </c>
      <c r="K32" s="71"/>
      <c r="L32" s="72"/>
      <c r="M32" s="72"/>
      <c r="N32" s="72"/>
      <c r="O32" s="72"/>
      <c r="P32" s="72"/>
      <c r="Q32" s="72"/>
      <c r="R32" s="72"/>
      <c r="S32" s="72"/>
      <c r="T32" s="72"/>
      <c r="U32" s="72"/>
    </row>
    <row r="33" spans="1:23" s="52" customFormat="1" x14ac:dyDescent="0.25">
      <c r="F33" s="101"/>
      <c r="H33" s="101"/>
      <c r="I33" s="51"/>
      <c r="J33" s="49"/>
      <c r="K33" s="6"/>
    </row>
    <row r="34" spans="1:23" s="71" customFormat="1" ht="14.4" customHeight="1" x14ac:dyDescent="0.25">
      <c r="A34" s="106" t="s">
        <v>182</v>
      </c>
      <c r="B34" s="106"/>
      <c r="C34" s="106"/>
      <c r="D34" s="106"/>
      <c r="E34" s="106"/>
      <c r="F34" s="106"/>
      <c r="G34" s="106"/>
      <c r="H34" s="106"/>
      <c r="I34" s="106"/>
      <c r="J34" s="106"/>
      <c r="K34" s="106"/>
    </row>
    <row r="35" spans="1:23" s="52" customFormat="1" x14ac:dyDescent="0.25">
      <c r="F35" s="101"/>
      <c r="H35" s="101"/>
      <c r="I35" s="51"/>
      <c r="J35" s="49"/>
    </row>
    <row r="36" spans="1:23" s="52" customFormat="1" x14ac:dyDescent="0.25">
      <c r="A36" s="69" t="s">
        <v>183</v>
      </c>
      <c r="F36" s="101"/>
      <c r="H36" s="101"/>
      <c r="I36" s="51"/>
      <c r="J36" s="49"/>
      <c r="K36" s="68"/>
    </row>
    <row r="37" spans="1:23" s="52" customFormat="1" x14ac:dyDescent="0.25">
      <c r="B37" s="52" t="s">
        <v>184</v>
      </c>
      <c r="F37" s="101">
        <v>931481</v>
      </c>
      <c r="H37" s="101">
        <f>'Spreadsheet II - Other'!L22+'Spreadsheet II - Other'!M22</f>
        <v>927486</v>
      </c>
      <c r="I37" s="51"/>
      <c r="J37" s="54">
        <f>(H37/F37)-1</f>
        <v>-4.2888690161152487E-3</v>
      </c>
      <c r="K37" s="68"/>
    </row>
    <row r="38" spans="1:23" s="52" customFormat="1" ht="26.4" x14ac:dyDescent="0.25">
      <c r="B38" s="52" t="s">
        <v>185</v>
      </c>
      <c r="F38" s="101" t="s">
        <v>172</v>
      </c>
      <c r="G38" s="50"/>
      <c r="H38" s="101" t="s">
        <v>172</v>
      </c>
      <c r="I38" s="51"/>
      <c r="J38" s="54" t="s">
        <v>172</v>
      </c>
      <c r="K38" s="73" t="s">
        <v>186</v>
      </c>
    </row>
    <row r="39" spans="1:23" s="52" customFormat="1" x14ac:dyDescent="0.25">
      <c r="B39" s="74" t="s">
        <v>187</v>
      </c>
      <c r="C39" s="74"/>
      <c r="D39" s="74"/>
      <c r="E39" s="74"/>
      <c r="F39" s="107">
        <v>550680006</v>
      </c>
      <c r="G39" s="74"/>
      <c r="H39" s="107">
        <f>'Spreadsheet II - Other'!L41+'Spreadsheet II - Other'!M41</f>
        <v>571282120</v>
      </c>
      <c r="I39" s="75"/>
      <c r="J39" s="76">
        <f t="shared" ref="J39:J46" si="1">(H39/F39)-1</f>
        <v>3.7412133681134607E-2</v>
      </c>
      <c r="K39" s="6" t="s">
        <v>224</v>
      </c>
    </row>
    <row r="40" spans="1:23" s="52" customFormat="1" ht="26.4" x14ac:dyDescent="0.25">
      <c r="B40" s="74" t="s">
        <v>104</v>
      </c>
      <c r="C40" s="74"/>
      <c r="D40" s="74"/>
      <c r="E40" s="74"/>
      <c r="F40" s="107">
        <v>110000</v>
      </c>
      <c r="G40" s="74"/>
      <c r="H40" s="107">
        <f>'Spreadsheet II - Other'!L60+'Spreadsheet II - Other'!M60</f>
        <v>145460</v>
      </c>
      <c r="I40" s="75"/>
      <c r="J40" s="76">
        <f t="shared" si="1"/>
        <v>0.32236363636363641</v>
      </c>
      <c r="K40" s="60" t="s">
        <v>225</v>
      </c>
    </row>
    <row r="41" spans="1:23" s="52" customFormat="1" x14ac:dyDescent="0.25">
      <c r="B41" s="52" t="s">
        <v>188</v>
      </c>
      <c r="F41" s="101">
        <v>1076846</v>
      </c>
      <c r="H41" s="101">
        <f>'Spreadsheet II - Other'!L79+'Spreadsheet II - Other'!M79</f>
        <v>979960</v>
      </c>
      <c r="I41" s="51"/>
      <c r="J41" s="54">
        <f t="shared" si="1"/>
        <v>-8.9972010853919704E-2</v>
      </c>
      <c r="K41" s="60"/>
    </row>
    <row r="42" spans="1:23" s="52" customFormat="1" x14ac:dyDescent="0.25">
      <c r="B42" s="52" t="s">
        <v>189</v>
      </c>
      <c r="F42" s="101">
        <v>2525910</v>
      </c>
      <c r="H42" s="101">
        <f>'Spreadsheet II - Other'!L97+'Spreadsheet II - Other'!M97</f>
        <v>2495789</v>
      </c>
      <c r="I42" s="51"/>
      <c r="J42" s="54">
        <f t="shared" si="1"/>
        <v>-1.192481125614131E-2</v>
      </c>
      <c r="K42" s="60"/>
    </row>
    <row r="43" spans="1:23" s="52" customFormat="1" x14ac:dyDescent="0.25">
      <c r="B43" s="67" t="s">
        <v>190</v>
      </c>
      <c r="F43" s="101">
        <v>947095</v>
      </c>
      <c r="H43" s="101">
        <f>'Spreadsheet II - Other'!L134+'Spreadsheet II - Other'!M134</f>
        <v>965860</v>
      </c>
      <c r="I43" s="51"/>
      <c r="J43" s="54">
        <f t="shared" si="1"/>
        <v>1.9813218314952641E-2</v>
      </c>
      <c r="K43" s="68"/>
    </row>
    <row r="44" spans="1:23" s="52" customFormat="1" x14ac:dyDescent="0.25">
      <c r="B44" s="67" t="s">
        <v>191</v>
      </c>
      <c r="F44" s="101">
        <v>12465527</v>
      </c>
      <c r="H44" s="101">
        <f>'Spreadsheet II - Other'!L152+'Spreadsheet II - Other'!M152</f>
        <v>12378774</v>
      </c>
      <c r="I44" s="51"/>
      <c r="J44" s="54">
        <f t="shared" si="1"/>
        <v>-6.9594330027121787E-3</v>
      </c>
      <c r="K44" s="60"/>
    </row>
    <row r="45" spans="1:23" s="52" customFormat="1" x14ac:dyDescent="0.25">
      <c r="B45" s="67" t="s">
        <v>192</v>
      </c>
      <c r="F45" s="101">
        <v>124805</v>
      </c>
      <c r="H45" s="101">
        <f>'Spreadsheet II - Other'!L171+'Spreadsheet II - Other'!M171</f>
        <v>120101</v>
      </c>
      <c r="I45" s="51"/>
      <c r="J45" s="54">
        <f t="shared" si="1"/>
        <v>-3.7690797644325147E-2</v>
      </c>
      <c r="K45" s="68"/>
    </row>
    <row r="46" spans="1:23" s="52" customFormat="1" ht="15" x14ac:dyDescent="0.25">
      <c r="B46" s="67" t="s">
        <v>193</v>
      </c>
      <c r="F46" s="101">
        <v>2162909</v>
      </c>
      <c r="H46" s="101">
        <f>'Spreadsheet II - Other'!L190+'Spreadsheet II - Other'!M190</f>
        <v>2143852.2000000002</v>
      </c>
      <c r="I46" s="51"/>
      <c r="J46" s="54">
        <f t="shared" si="1"/>
        <v>-8.810726664875812E-3</v>
      </c>
      <c r="K46" s="60"/>
      <c r="L46" s="99"/>
      <c r="M46" s="99"/>
      <c r="N46" s="99"/>
      <c r="O46" s="99"/>
      <c r="P46" s="99"/>
      <c r="Q46" s="99"/>
      <c r="R46" s="99"/>
      <c r="S46" s="99"/>
      <c r="T46" s="99"/>
      <c r="U46" s="99"/>
      <c r="V46" s="99"/>
      <c r="W46" s="99"/>
    </row>
    <row r="47" spans="1:23" s="52" customFormat="1" x14ac:dyDescent="0.25">
      <c r="F47" s="101"/>
      <c r="H47" s="101"/>
      <c r="I47" s="51"/>
      <c r="J47" s="54"/>
      <c r="K47" s="68"/>
    </row>
    <row r="48" spans="1:23" s="52" customFormat="1" x14ac:dyDescent="0.25">
      <c r="A48" s="69" t="s">
        <v>194</v>
      </c>
      <c r="F48" s="101"/>
      <c r="H48" s="101"/>
      <c r="I48" s="51"/>
      <c r="J48" s="54"/>
      <c r="K48" s="68"/>
    </row>
    <row r="49" spans="1:17" s="52" customFormat="1" x14ac:dyDescent="0.25">
      <c r="B49" s="52" t="s">
        <v>195</v>
      </c>
      <c r="F49" s="101">
        <v>53880086</v>
      </c>
      <c r="H49" s="101">
        <f>'Spreadsheet II - Other'!L116+'Spreadsheet II - Other'!M116</f>
        <v>53944924</v>
      </c>
      <c r="I49" s="51"/>
      <c r="J49" s="54">
        <f>(H49/F49)-1</f>
        <v>1.2033759560072799E-3</v>
      </c>
      <c r="K49" s="60"/>
    </row>
    <row r="50" spans="1:17" s="52" customFormat="1" x14ac:dyDescent="0.25">
      <c r="F50" s="101"/>
      <c r="H50" s="101"/>
      <c r="I50" s="51"/>
      <c r="J50" s="54"/>
      <c r="K50" s="68"/>
    </row>
    <row r="51" spans="1:17" s="52" customFormat="1" x14ac:dyDescent="0.25">
      <c r="A51" s="106" t="s">
        <v>196</v>
      </c>
      <c r="B51" s="106"/>
      <c r="C51" s="106"/>
      <c r="D51" s="106"/>
      <c r="E51" s="106"/>
      <c r="F51" s="106"/>
      <c r="G51" s="106"/>
      <c r="H51" s="106"/>
      <c r="I51" s="106"/>
      <c r="J51" s="106"/>
      <c r="K51" s="106"/>
    </row>
    <row r="52" spans="1:17" s="52" customFormat="1" x14ac:dyDescent="0.25">
      <c r="A52" s="77"/>
      <c r="B52" s="78"/>
      <c r="C52" s="78"/>
      <c r="D52" s="78"/>
      <c r="E52" s="78"/>
      <c r="F52" s="108"/>
      <c r="G52" s="78"/>
      <c r="H52" s="108"/>
      <c r="I52" s="78"/>
      <c r="J52" s="80"/>
      <c r="K52" s="78"/>
    </row>
    <row r="53" spans="1:17" s="52" customFormat="1" x14ac:dyDescent="0.25">
      <c r="A53" s="69" t="s">
        <v>197</v>
      </c>
      <c r="F53" s="101"/>
      <c r="H53" s="101"/>
      <c r="I53" s="51"/>
      <c r="J53" s="49"/>
      <c r="K53" s="68"/>
    </row>
    <row r="54" spans="1:17" s="52" customFormat="1" x14ac:dyDescent="0.25">
      <c r="B54" s="52" t="s">
        <v>198</v>
      </c>
      <c r="F54" s="101">
        <v>2888759225</v>
      </c>
      <c r="H54" s="101">
        <f>'Spreadsheet III - Local'!L22+'Spreadsheet III - Local'!M22</f>
        <v>2893857230</v>
      </c>
      <c r="I54" s="51"/>
      <c r="J54" s="54">
        <f>(H54/F54)-1</f>
        <v>1.7647732479331157E-3</v>
      </c>
      <c r="K54" s="6"/>
      <c r="L54" s="6"/>
      <c r="M54" s="6"/>
      <c r="N54" s="6"/>
      <c r="O54" s="6"/>
      <c r="P54" s="6"/>
      <c r="Q54" s="6"/>
    </row>
    <row r="55" spans="1:17" s="52" customFormat="1" x14ac:dyDescent="0.25">
      <c r="B55" s="52" t="s">
        <v>199</v>
      </c>
      <c r="F55" s="101">
        <v>7988488</v>
      </c>
      <c r="H55" s="101">
        <f>'Spreadsheet III - Local'!L41+'Spreadsheet III - Local'!M41</f>
        <v>7903308</v>
      </c>
      <c r="I55" s="51"/>
      <c r="J55" s="54">
        <f>(H55/F55)-1</f>
        <v>-1.0662843832274671E-2</v>
      </c>
      <c r="K55" s="68"/>
    </row>
    <row r="56" spans="1:17" s="52" customFormat="1" x14ac:dyDescent="0.25">
      <c r="F56" s="101"/>
      <c r="H56" s="101"/>
      <c r="I56" s="51"/>
      <c r="J56" s="54"/>
      <c r="K56" s="68"/>
    </row>
    <row r="57" spans="1:17" s="52" customFormat="1" x14ac:dyDescent="0.25">
      <c r="A57" s="69" t="s">
        <v>200</v>
      </c>
      <c r="F57" s="101"/>
      <c r="H57" s="101"/>
      <c r="I57" s="51"/>
      <c r="J57" s="54"/>
      <c r="K57" s="68"/>
    </row>
    <row r="58" spans="1:17" s="52" customFormat="1" x14ac:dyDescent="0.25">
      <c r="B58" s="52" t="s">
        <v>201</v>
      </c>
      <c r="F58" s="101">
        <v>149089112</v>
      </c>
      <c r="H58" s="101">
        <f>'Spreadsheet III - Local'!L60+'Spreadsheet III - Local'!M60</f>
        <v>149451787</v>
      </c>
      <c r="I58" s="51"/>
      <c r="J58" s="54">
        <f>(H58/F58)-1</f>
        <v>2.4326055413086412E-3</v>
      </c>
      <c r="K58" s="60"/>
    </row>
    <row r="59" spans="1:17" s="52" customFormat="1" x14ac:dyDescent="0.25">
      <c r="B59" s="67" t="s">
        <v>202</v>
      </c>
      <c r="F59" s="101">
        <v>205322489</v>
      </c>
      <c r="H59" s="101">
        <f>'Spreadsheet III - Local'!L79+'Spreadsheet III - Local'!M79</f>
        <v>209452187</v>
      </c>
      <c r="I59" s="51"/>
      <c r="J59" s="54">
        <f>(H59/F59)-1</f>
        <v>2.0113227830586E-2</v>
      </c>
      <c r="K59" s="68"/>
    </row>
    <row r="60" spans="1:17" s="52" customFormat="1" x14ac:dyDescent="0.25">
      <c r="F60" s="101"/>
      <c r="H60" s="101"/>
      <c r="I60" s="51"/>
      <c r="J60" s="54"/>
      <c r="K60" s="68"/>
    </row>
    <row r="61" spans="1:17" s="52" customFormat="1" x14ac:dyDescent="0.25">
      <c r="A61" s="69" t="s">
        <v>119</v>
      </c>
      <c r="F61" s="101"/>
      <c r="H61" s="101"/>
      <c r="I61" s="51"/>
      <c r="J61" s="54"/>
      <c r="K61" s="68"/>
    </row>
    <row r="62" spans="1:17" s="52" customFormat="1" ht="26.4" x14ac:dyDescent="0.25">
      <c r="B62" s="52" t="s">
        <v>203</v>
      </c>
      <c r="F62" s="101">
        <v>89715131</v>
      </c>
      <c r="H62" s="101">
        <f>'Spreadsheet III - Local'!L98+'Spreadsheet III - Local'!M98</f>
        <v>90165504</v>
      </c>
      <c r="I62" s="51"/>
      <c r="J62" s="54">
        <f t="shared" ref="J62:J72" si="2">(H62/F62)-1</f>
        <v>5.0200339115593628E-3</v>
      </c>
      <c r="K62" s="60" t="s">
        <v>239</v>
      </c>
    </row>
    <row r="63" spans="1:17" s="52" customFormat="1" x14ac:dyDescent="0.25">
      <c r="B63" s="52" t="s">
        <v>204</v>
      </c>
      <c r="F63" s="101">
        <v>85353827</v>
      </c>
      <c r="H63" s="101">
        <f>'Spreadsheet III - Local'!L118+'Spreadsheet III - Local'!M118</f>
        <v>85366600</v>
      </c>
      <c r="I63" s="51"/>
      <c r="J63" s="54">
        <f t="shared" si="2"/>
        <v>1.4964765434588578E-4</v>
      </c>
      <c r="K63" s="68"/>
    </row>
    <row r="64" spans="1:17" s="52" customFormat="1" x14ac:dyDescent="0.25">
      <c r="B64" s="52" t="s">
        <v>205</v>
      </c>
      <c r="F64" s="101">
        <v>61183433</v>
      </c>
      <c r="H64" s="101">
        <f>'Spreadsheet III - Local'!L137+'Spreadsheet III - Local'!M137</f>
        <v>64378673</v>
      </c>
      <c r="I64" s="51"/>
      <c r="J64" s="54">
        <f t="shared" si="2"/>
        <v>5.2223941078951785E-2</v>
      </c>
      <c r="K64" s="68"/>
    </row>
    <row r="65" spans="1:11" s="52" customFormat="1" x14ac:dyDescent="0.25">
      <c r="B65" s="52" t="s">
        <v>206</v>
      </c>
      <c r="F65" s="101">
        <v>2573767</v>
      </c>
      <c r="H65" s="101">
        <f>'Spreadsheet III - Local'!L156+'Spreadsheet III - Local'!M156</f>
        <v>2555520</v>
      </c>
      <c r="I65" s="51"/>
      <c r="J65" s="54">
        <f t="shared" si="2"/>
        <v>-7.0896083445004532E-3</v>
      </c>
      <c r="K65" s="68"/>
    </row>
    <row r="66" spans="1:11" s="52" customFormat="1" x14ac:dyDescent="0.25">
      <c r="B66" s="52" t="s">
        <v>207</v>
      </c>
      <c r="F66" s="101">
        <v>37014777</v>
      </c>
      <c r="H66" s="101">
        <f>'Spreadsheet III - Local'!L175+'Spreadsheet III - Local'!M175</f>
        <v>37969998</v>
      </c>
      <c r="I66" s="51"/>
      <c r="J66" s="54">
        <f t="shared" si="2"/>
        <v>2.5806477234754155E-2</v>
      </c>
      <c r="K66" s="68"/>
    </row>
    <row r="67" spans="1:11" s="52" customFormat="1" x14ac:dyDescent="0.25">
      <c r="B67" s="52" t="s">
        <v>208</v>
      </c>
      <c r="F67" s="101">
        <v>4740503</v>
      </c>
      <c r="H67" s="101">
        <f>'Spreadsheet III - Local'!L194+'Spreadsheet III - Local'!M194</f>
        <v>4778974</v>
      </c>
      <c r="I67" s="51"/>
      <c r="J67" s="54">
        <f t="shared" si="2"/>
        <v>8.1153835363041438E-3</v>
      </c>
      <c r="K67" s="68"/>
    </row>
    <row r="68" spans="1:11" s="52" customFormat="1" ht="26.4" x14ac:dyDescent="0.25">
      <c r="B68" s="52" t="s">
        <v>209</v>
      </c>
      <c r="F68" s="101">
        <v>106372588</v>
      </c>
      <c r="H68" s="101">
        <f>'Spreadsheet III - Local'!L213+'Spreadsheet III - Local'!M213</f>
        <v>105728974</v>
      </c>
      <c r="I68" s="51"/>
      <c r="J68" s="54">
        <f t="shared" si="2"/>
        <v>-6.0505625753882741E-3</v>
      </c>
      <c r="K68" s="60" t="s">
        <v>239</v>
      </c>
    </row>
    <row r="69" spans="1:11" s="52" customFormat="1" x14ac:dyDescent="0.25">
      <c r="B69" s="52" t="s">
        <v>130</v>
      </c>
      <c r="F69" s="101">
        <v>3999997</v>
      </c>
      <c r="H69" s="101">
        <f>'Spreadsheet III - Local'!L232+'Spreadsheet III - Local'!M232</f>
        <v>3999998</v>
      </c>
      <c r="I69" s="51"/>
      <c r="J69" s="54">
        <f t="shared" si="2"/>
        <v>2.5000018744059105E-7</v>
      </c>
      <c r="K69" s="67"/>
    </row>
    <row r="70" spans="1:11" s="52" customFormat="1" x14ac:dyDescent="0.25">
      <c r="B70" s="52" t="s">
        <v>210</v>
      </c>
      <c r="F70" s="101">
        <v>13901248</v>
      </c>
      <c r="H70" s="101">
        <f>'Spreadsheet III - Local'!L251+'Spreadsheet III - Local'!M251</f>
        <v>13901247</v>
      </c>
      <c r="I70" s="51"/>
      <c r="J70" s="54">
        <f t="shared" si="2"/>
        <v>-7.1935987278060054E-8</v>
      </c>
      <c r="K70" s="23" t="s">
        <v>266</v>
      </c>
    </row>
    <row r="71" spans="1:11" s="52" customFormat="1" x14ac:dyDescent="0.25">
      <c r="B71" s="52" t="s">
        <v>211</v>
      </c>
      <c r="F71" s="101">
        <v>8760005</v>
      </c>
      <c r="H71" s="101">
        <f>'Spreadsheet III - Local'!L272+'Spreadsheet III - Local'!M272</f>
        <v>8760004</v>
      </c>
      <c r="I71" s="51"/>
      <c r="J71" s="54">
        <f t="shared" si="2"/>
        <v>-1.1415518597068797E-7</v>
      </c>
      <c r="K71" s="6" t="s">
        <v>267</v>
      </c>
    </row>
    <row r="72" spans="1:11" s="52" customFormat="1" x14ac:dyDescent="0.25">
      <c r="B72" s="52" t="s">
        <v>212</v>
      </c>
      <c r="F72" s="101">
        <v>45076252</v>
      </c>
      <c r="H72" s="101">
        <f>'Spreadsheet III - Local'!L293+'Spreadsheet III - Local'!M293</f>
        <v>46073273</v>
      </c>
      <c r="I72" s="51"/>
      <c r="J72" s="54">
        <f t="shared" si="2"/>
        <v>2.2118542597552304E-2</v>
      </c>
      <c r="K72" s="68"/>
    </row>
    <row r="73" spans="1:11" s="52" customFormat="1" x14ac:dyDescent="0.25">
      <c r="B73" s="52" t="s">
        <v>252</v>
      </c>
      <c r="F73" s="101">
        <v>23196944</v>
      </c>
      <c r="H73" s="101">
        <f>'Spreadsheet III - Local'!L312+'Spreadsheet III - Local'!M312</f>
        <v>34032413</v>
      </c>
      <c r="I73" s="51"/>
      <c r="J73" s="54" t="s">
        <v>172</v>
      </c>
      <c r="K73" s="68" t="s">
        <v>262</v>
      </c>
    </row>
    <row r="74" spans="1:11" s="52" customFormat="1" x14ac:dyDescent="0.25">
      <c r="F74" s="101"/>
      <c r="H74" s="101"/>
      <c r="I74" s="51"/>
      <c r="J74" s="54"/>
      <c r="K74" s="68"/>
    </row>
    <row r="75" spans="1:11" s="52" customFormat="1" x14ac:dyDescent="0.25">
      <c r="A75" s="52" t="s">
        <v>213</v>
      </c>
      <c r="F75" s="109">
        <v>4950209667.0802536</v>
      </c>
      <c r="G75" s="109"/>
      <c r="H75" s="109">
        <f>SUM(H12:H72)</f>
        <v>5000195183.7670984</v>
      </c>
      <c r="I75" s="51"/>
      <c r="J75" s="54" t="s">
        <v>214</v>
      </c>
      <c r="K75" s="68" t="s">
        <v>215</v>
      </c>
    </row>
    <row r="76" spans="1:11" s="52" customFormat="1" x14ac:dyDescent="0.25">
      <c r="F76" s="101"/>
      <c r="H76" s="101"/>
      <c r="I76" s="51"/>
      <c r="J76" s="49"/>
      <c r="K76" s="68"/>
    </row>
    <row r="77" spans="1:11" s="52" customFormat="1" x14ac:dyDescent="0.25">
      <c r="F77" s="101"/>
      <c r="H77" s="101"/>
      <c r="I77" s="51"/>
      <c r="J77" s="49"/>
    </row>
    <row r="78" spans="1:11" s="52" customFormat="1" x14ac:dyDescent="0.25">
      <c r="F78" s="101"/>
      <c r="H78" s="101"/>
      <c r="I78" s="51"/>
      <c r="J78" s="49"/>
    </row>
    <row r="79" spans="1:11" s="52" customFormat="1" x14ac:dyDescent="0.25">
      <c r="F79" s="101"/>
      <c r="H79" s="101"/>
      <c r="I79" s="51"/>
      <c r="J79" s="49"/>
    </row>
    <row r="80" spans="1:11" s="52" customFormat="1" x14ac:dyDescent="0.25">
      <c r="F80" s="101"/>
      <c r="H80" s="101"/>
      <c r="I80" s="51"/>
      <c r="J80" s="49"/>
    </row>
    <row r="81" spans="6:10" s="52" customFormat="1" x14ac:dyDescent="0.25">
      <c r="F81" s="101"/>
      <c r="H81" s="101"/>
      <c r="I81" s="51"/>
      <c r="J81" s="49"/>
    </row>
    <row r="82" spans="6:10" s="52" customFormat="1" x14ac:dyDescent="0.25">
      <c r="F82" s="101"/>
      <c r="H82" s="101"/>
      <c r="I82" s="51"/>
      <c r="J82" s="49"/>
    </row>
    <row r="83" spans="6:10" s="52" customFormat="1" x14ac:dyDescent="0.25">
      <c r="F83" s="101"/>
      <c r="H83" s="101"/>
      <c r="I83" s="51"/>
      <c r="J83" s="49"/>
    </row>
    <row r="84" spans="6:10" s="52" customFormat="1" x14ac:dyDescent="0.25">
      <c r="F84" s="101"/>
      <c r="H84" s="101"/>
      <c r="I84" s="51"/>
      <c r="J84" s="49"/>
    </row>
    <row r="85" spans="6:10" s="52" customFormat="1" x14ac:dyDescent="0.25">
      <c r="F85" s="101"/>
      <c r="H85" s="101"/>
      <c r="I85" s="51"/>
      <c r="J85" s="49"/>
    </row>
    <row r="86" spans="6:10" s="52" customFormat="1" x14ac:dyDescent="0.25">
      <c r="F86" s="101"/>
      <c r="H86" s="101"/>
      <c r="I86" s="51"/>
      <c r="J86" s="49"/>
    </row>
    <row r="87" spans="6:10" s="52" customFormat="1" x14ac:dyDescent="0.25">
      <c r="F87" s="101"/>
      <c r="H87" s="101"/>
      <c r="I87" s="51"/>
      <c r="J87" s="49"/>
    </row>
    <row r="88" spans="6:10" s="52" customFormat="1" x14ac:dyDescent="0.25">
      <c r="F88" s="101"/>
      <c r="H88" s="101"/>
      <c r="I88" s="51"/>
      <c r="J88" s="49"/>
    </row>
    <row r="89" spans="6:10" s="52" customFormat="1" x14ac:dyDescent="0.25">
      <c r="F89" s="101"/>
      <c r="H89" s="101"/>
      <c r="I89" s="51"/>
      <c r="J89" s="49"/>
    </row>
    <row r="90" spans="6:10" s="52" customFormat="1" x14ac:dyDescent="0.25">
      <c r="F90" s="101"/>
      <c r="H90" s="101"/>
      <c r="I90" s="51"/>
      <c r="J90" s="49"/>
    </row>
    <row r="91" spans="6:10" s="52" customFormat="1" x14ac:dyDescent="0.25">
      <c r="F91" s="101"/>
      <c r="H91" s="101"/>
      <c r="I91" s="51"/>
      <c r="J91" s="49"/>
    </row>
    <row r="92" spans="6:10" s="52" customFormat="1" x14ac:dyDescent="0.25">
      <c r="F92" s="101"/>
      <c r="H92" s="101"/>
      <c r="I92" s="51"/>
      <c r="J92" s="49"/>
    </row>
    <row r="93" spans="6:10" s="52" customFormat="1" x14ac:dyDescent="0.25">
      <c r="F93" s="101"/>
      <c r="H93" s="101"/>
      <c r="I93" s="51"/>
      <c r="J93" s="49"/>
    </row>
    <row r="94" spans="6:10" s="52" customFormat="1" x14ac:dyDescent="0.25">
      <c r="F94" s="101"/>
      <c r="H94" s="101"/>
      <c r="I94" s="51"/>
      <c r="J94" s="49"/>
    </row>
    <row r="95" spans="6:10" s="52" customFormat="1" x14ac:dyDescent="0.25">
      <c r="F95" s="101"/>
      <c r="H95" s="101"/>
      <c r="I95" s="51"/>
      <c r="J95" s="49"/>
    </row>
    <row r="96" spans="6:10" s="52" customFormat="1" x14ac:dyDescent="0.25">
      <c r="F96" s="101"/>
      <c r="H96" s="101"/>
      <c r="I96" s="51"/>
      <c r="J96" s="49"/>
    </row>
    <row r="97" spans="6:10" s="52" customFormat="1" x14ac:dyDescent="0.25">
      <c r="F97" s="101"/>
      <c r="H97" s="101"/>
      <c r="I97" s="51"/>
      <c r="J97" s="49"/>
    </row>
    <row r="98" spans="6:10" s="52" customFormat="1" x14ac:dyDescent="0.25">
      <c r="F98" s="101"/>
      <c r="H98" s="101"/>
      <c r="I98" s="51"/>
      <c r="J98" s="49"/>
    </row>
    <row r="99" spans="6:10" s="52" customFormat="1" x14ac:dyDescent="0.25">
      <c r="F99" s="101"/>
      <c r="H99" s="101"/>
      <c r="I99" s="51"/>
      <c r="J99" s="49"/>
    </row>
    <row r="100" spans="6:10" s="52" customFormat="1" x14ac:dyDescent="0.25">
      <c r="F100" s="101"/>
      <c r="H100" s="101"/>
      <c r="I100" s="51"/>
      <c r="J100" s="49"/>
    </row>
    <row r="101" spans="6:10" s="52" customFormat="1" x14ac:dyDescent="0.25">
      <c r="F101" s="101"/>
      <c r="H101" s="101"/>
      <c r="I101" s="51"/>
      <c r="J101" s="49"/>
    </row>
    <row r="102" spans="6:10" s="52" customFormat="1" x14ac:dyDescent="0.25">
      <c r="F102" s="101"/>
      <c r="H102" s="101"/>
      <c r="I102" s="51"/>
      <c r="J102" s="49"/>
    </row>
    <row r="103" spans="6:10" s="52" customFormat="1" x14ac:dyDescent="0.25">
      <c r="F103" s="101"/>
      <c r="H103" s="101"/>
      <c r="I103" s="51"/>
      <c r="J103" s="49"/>
    </row>
    <row r="104" spans="6:10" s="52" customFormat="1" x14ac:dyDescent="0.25">
      <c r="F104" s="101"/>
      <c r="H104" s="101"/>
      <c r="I104" s="51"/>
      <c r="J104" s="49"/>
    </row>
    <row r="105" spans="6:10" s="52" customFormat="1" x14ac:dyDescent="0.25">
      <c r="F105" s="101"/>
      <c r="H105" s="101"/>
      <c r="I105" s="51"/>
      <c r="J105" s="49"/>
    </row>
    <row r="106" spans="6:10" s="52" customFormat="1" x14ac:dyDescent="0.25">
      <c r="F106" s="101"/>
      <c r="H106" s="101"/>
      <c r="I106" s="51"/>
      <c r="J106" s="49"/>
    </row>
    <row r="107" spans="6:10" s="52" customFormat="1" x14ac:dyDescent="0.25">
      <c r="F107" s="101"/>
      <c r="H107" s="101"/>
      <c r="I107" s="51"/>
      <c r="J107" s="49"/>
    </row>
    <row r="108" spans="6:10" s="52" customFormat="1" x14ac:dyDescent="0.25">
      <c r="F108" s="101"/>
      <c r="H108" s="101"/>
      <c r="I108" s="51"/>
      <c r="J108" s="49"/>
    </row>
    <row r="109" spans="6:10" s="52" customFormat="1" x14ac:dyDescent="0.25">
      <c r="F109" s="101"/>
      <c r="H109" s="101"/>
      <c r="I109" s="51"/>
      <c r="J109" s="49"/>
    </row>
    <row r="110" spans="6:10" s="52" customFormat="1" x14ac:dyDescent="0.25">
      <c r="F110" s="101"/>
      <c r="H110" s="101"/>
      <c r="I110" s="51"/>
      <c r="J110" s="49"/>
    </row>
    <row r="111" spans="6:10" s="52" customFormat="1" x14ac:dyDescent="0.25">
      <c r="F111" s="101"/>
      <c r="H111" s="101"/>
      <c r="I111" s="51"/>
      <c r="J111" s="49"/>
    </row>
    <row r="112" spans="6:10" s="52" customFormat="1" x14ac:dyDescent="0.25">
      <c r="F112" s="101"/>
      <c r="H112" s="101"/>
      <c r="I112" s="51"/>
      <c r="J112" s="49"/>
    </row>
    <row r="113" spans="6:11" s="52" customFormat="1" x14ac:dyDescent="0.25">
      <c r="F113" s="101"/>
      <c r="H113" s="101"/>
      <c r="I113" s="51"/>
      <c r="J113" s="49"/>
    </row>
    <row r="114" spans="6:11" s="52" customFormat="1" x14ac:dyDescent="0.25">
      <c r="F114" s="101"/>
      <c r="H114" s="101"/>
      <c r="I114" s="51"/>
      <c r="J114" s="49"/>
    </row>
    <row r="115" spans="6:11" s="52" customFormat="1" x14ac:dyDescent="0.25">
      <c r="F115" s="101"/>
      <c r="H115" s="101"/>
      <c r="I115" s="51"/>
      <c r="J115" s="49"/>
    </row>
    <row r="116" spans="6:11" s="52" customFormat="1" x14ac:dyDescent="0.25">
      <c r="F116" s="101"/>
      <c r="H116" s="101"/>
      <c r="I116" s="51"/>
      <c r="J116" s="49"/>
    </row>
    <row r="117" spans="6:11" s="52" customFormat="1" x14ac:dyDescent="0.25">
      <c r="F117" s="101"/>
      <c r="H117" s="101"/>
      <c r="I117" s="51"/>
      <c r="J117" s="49"/>
    </row>
    <row r="118" spans="6:11" s="52" customFormat="1" x14ac:dyDescent="0.25">
      <c r="F118" s="101"/>
      <c r="H118" s="101"/>
      <c r="I118" s="51"/>
      <c r="J118" s="49"/>
    </row>
    <row r="119" spans="6:11" s="52" customFormat="1" x14ac:dyDescent="0.25">
      <c r="F119" s="101"/>
      <c r="H119" s="101"/>
      <c r="I119" s="51"/>
      <c r="J119" s="49"/>
    </row>
    <row r="120" spans="6:11" s="52" customFormat="1" x14ac:dyDescent="0.25">
      <c r="F120" s="101"/>
      <c r="H120" s="101"/>
      <c r="I120" s="51"/>
      <c r="J120" s="49"/>
    </row>
    <row r="121" spans="6:11" s="52" customFormat="1" x14ac:dyDescent="0.25">
      <c r="F121" s="101"/>
      <c r="H121" s="101"/>
      <c r="I121" s="51"/>
      <c r="J121" s="49"/>
    </row>
    <row r="122" spans="6:11" s="52" customFormat="1" x14ac:dyDescent="0.25">
      <c r="F122" s="101"/>
      <c r="H122" s="101"/>
      <c r="I122" s="51"/>
      <c r="J122" s="49"/>
    </row>
    <row r="123" spans="6:11" s="52" customFormat="1" x14ac:dyDescent="0.25">
      <c r="F123" s="101"/>
      <c r="H123" s="101"/>
      <c r="I123" s="51"/>
      <c r="J123" s="49"/>
    </row>
    <row r="124" spans="6:11" s="52" customFormat="1" x14ac:dyDescent="0.25">
      <c r="F124" s="101"/>
      <c r="H124" s="101"/>
      <c r="I124" s="51"/>
      <c r="J124" s="49"/>
    </row>
    <row r="125" spans="6:11" x14ac:dyDescent="0.25">
      <c r="F125" s="81"/>
      <c r="H125" s="81"/>
      <c r="I125" s="82"/>
      <c r="K125" s="14"/>
    </row>
    <row r="126" spans="6:11" x14ac:dyDescent="0.25">
      <c r="F126" s="81"/>
      <c r="H126" s="81"/>
      <c r="I126" s="82"/>
      <c r="K126" s="14"/>
    </row>
    <row r="127" spans="6:11" x14ac:dyDescent="0.25">
      <c r="F127" s="81"/>
      <c r="H127" s="81"/>
      <c r="I127" s="82"/>
      <c r="K127" s="14"/>
    </row>
    <row r="128" spans="6:11" x14ac:dyDescent="0.25">
      <c r="F128" s="81"/>
      <c r="H128" s="81"/>
      <c r="I128" s="82"/>
      <c r="K128" s="14"/>
    </row>
    <row r="129" spans="6:11" x14ac:dyDescent="0.25">
      <c r="F129" s="81"/>
      <c r="H129" s="81"/>
      <c r="I129" s="82"/>
      <c r="K129" s="14"/>
    </row>
    <row r="130" spans="6:11" x14ac:dyDescent="0.25">
      <c r="F130" s="81"/>
      <c r="H130" s="81"/>
      <c r="I130" s="82"/>
      <c r="K130" s="14"/>
    </row>
    <row r="131" spans="6:11" x14ac:dyDescent="0.25">
      <c r="F131" s="81"/>
      <c r="H131" s="81"/>
      <c r="I131" s="82"/>
      <c r="K131" s="14"/>
    </row>
    <row r="132" spans="6:11" x14ac:dyDescent="0.25">
      <c r="F132" s="81"/>
      <c r="H132" s="81"/>
      <c r="I132" s="82"/>
      <c r="J132" s="14"/>
      <c r="K132" s="14"/>
    </row>
    <row r="133" spans="6:11" x14ac:dyDescent="0.25">
      <c r="F133" s="81"/>
      <c r="H133" s="81"/>
      <c r="I133" s="82"/>
      <c r="J133" s="14"/>
      <c r="K133" s="14"/>
    </row>
    <row r="134" spans="6:11" x14ac:dyDescent="0.25">
      <c r="F134" s="81"/>
      <c r="H134" s="81"/>
      <c r="I134" s="82"/>
      <c r="J134" s="14"/>
      <c r="K134" s="14"/>
    </row>
    <row r="135" spans="6:11" x14ac:dyDescent="0.25">
      <c r="F135" s="81"/>
      <c r="H135" s="81"/>
      <c r="I135" s="82"/>
      <c r="J135" s="14"/>
      <c r="K135" s="14"/>
    </row>
    <row r="136" spans="6:11" x14ac:dyDescent="0.25">
      <c r="F136" s="81"/>
      <c r="H136" s="81"/>
      <c r="I136" s="82"/>
      <c r="J136" s="14"/>
      <c r="K136" s="14"/>
    </row>
    <row r="137" spans="6:11" x14ac:dyDescent="0.25">
      <c r="F137" s="81"/>
      <c r="H137" s="81"/>
      <c r="I137" s="82"/>
      <c r="J137" s="14"/>
      <c r="K137" s="14"/>
    </row>
    <row r="138" spans="6:11" x14ac:dyDescent="0.25">
      <c r="F138" s="81"/>
      <c r="H138" s="81"/>
      <c r="I138" s="82"/>
      <c r="J138" s="14"/>
      <c r="K138" s="14"/>
    </row>
    <row r="139" spans="6:11" x14ac:dyDescent="0.25">
      <c r="F139" s="81"/>
      <c r="H139" s="81"/>
      <c r="I139" s="82"/>
      <c r="J139" s="14"/>
      <c r="K139" s="14"/>
    </row>
    <row r="140" spans="6:11" x14ac:dyDescent="0.25">
      <c r="F140" s="81"/>
      <c r="H140" s="81"/>
      <c r="I140" s="82"/>
      <c r="J140" s="14"/>
      <c r="K140" s="14"/>
    </row>
    <row r="141" spans="6:11" x14ac:dyDescent="0.25">
      <c r="F141" s="81"/>
      <c r="H141" s="81"/>
      <c r="I141" s="82"/>
      <c r="J141" s="14"/>
      <c r="K141" s="14"/>
    </row>
    <row r="142" spans="6:11" x14ac:dyDescent="0.25">
      <c r="F142" s="81"/>
      <c r="H142" s="81"/>
      <c r="I142" s="82"/>
      <c r="J142" s="14"/>
      <c r="K142" s="14"/>
    </row>
    <row r="143" spans="6:11" x14ac:dyDescent="0.25">
      <c r="F143" s="81"/>
      <c r="H143" s="81"/>
      <c r="I143" s="82"/>
      <c r="J143" s="14"/>
      <c r="K143" s="14"/>
    </row>
    <row r="144" spans="6:11" x14ac:dyDescent="0.25">
      <c r="F144" s="81"/>
      <c r="H144" s="81"/>
      <c r="I144" s="82"/>
      <c r="J144" s="14"/>
      <c r="K144" s="14"/>
    </row>
    <row r="145" spans="6:11" x14ac:dyDescent="0.25">
      <c r="F145" s="81"/>
      <c r="H145" s="81"/>
      <c r="I145" s="82"/>
      <c r="J145" s="14"/>
      <c r="K145" s="14"/>
    </row>
    <row r="146" spans="6:11" x14ac:dyDescent="0.25">
      <c r="F146" s="81"/>
      <c r="H146" s="81"/>
      <c r="I146" s="82"/>
      <c r="J146" s="14"/>
      <c r="K146" s="14"/>
    </row>
    <row r="147" spans="6:11" x14ac:dyDescent="0.25">
      <c r="F147" s="81"/>
      <c r="H147" s="81"/>
      <c r="I147" s="82"/>
      <c r="J147" s="14"/>
      <c r="K147" s="14"/>
    </row>
    <row r="148" spans="6:11" x14ac:dyDescent="0.25">
      <c r="F148" s="81"/>
      <c r="H148" s="81"/>
      <c r="I148" s="82"/>
      <c r="J148" s="14"/>
      <c r="K148" s="14"/>
    </row>
    <row r="149" spans="6:11" x14ac:dyDescent="0.25">
      <c r="F149" s="81"/>
      <c r="H149" s="81"/>
      <c r="I149" s="82"/>
      <c r="J149" s="14"/>
      <c r="K149" s="14"/>
    </row>
    <row r="150" spans="6:11" x14ac:dyDescent="0.25">
      <c r="F150" s="81"/>
      <c r="H150" s="81"/>
      <c r="I150" s="82"/>
      <c r="J150" s="14"/>
      <c r="K150" s="14"/>
    </row>
    <row r="151" spans="6:11" x14ac:dyDescent="0.25">
      <c r="F151" s="81"/>
      <c r="H151" s="81"/>
      <c r="I151" s="82"/>
      <c r="J151" s="14"/>
      <c r="K151" s="14"/>
    </row>
    <row r="152" spans="6:11" x14ac:dyDescent="0.25">
      <c r="F152" s="81"/>
      <c r="H152" s="81"/>
      <c r="I152" s="82"/>
      <c r="J152" s="14"/>
      <c r="K152" s="14"/>
    </row>
    <row r="153" spans="6:11" x14ac:dyDescent="0.25">
      <c r="F153" s="81"/>
      <c r="H153" s="81"/>
      <c r="I153" s="82"/>
      <c r="J153" s="14"/>
      <c r="K153" s="14"/>
    </row>
    <row r="154" spans="6:11" x14ac:dyDescent="0.25">
      <c r="F154" s="81"/>
      <c r="H154" s="81"/>
      <c r="I154" s="82"/>
      <c r="J154" s="14"/>
      <c r="K154" s="14"/>
    </row>
    <row r="155" spans="6:11" x14ac:dyDescent="0.25">
      <c r="F155" s="81"/>
      <c r="H155" s="81"/>
      <c r="I155" s="82"/>
      <c r="J155" s="14"/>
      <c r="K155" s="14"/>
    </row>
    <row r="156" spans="6:11" x14ac:dyDescent="0.25">
      <c r="F156" s="81"/>
      <c r="H156" s="81"/>
      <c r="I156" s="82"/>
      <c r="J156" s="14"/>
      <c r="K156" s="14"/>
    </row>
    <row r="157" spans="6:11" x14ac:dyDescent="0.25">
      <c r="F157" s="81"/>
      <c r="H157" s="81"/>
      <c r="I157" s="82"/>
      <c r="J157" s="14"/>
      <c r="K157" s="14"/>
    </row>
    <row r="158" spans="6:11" x14ac:dyDescent="0.25">
      <c r="F158" s="81"/>
      <c r="H158" s="81"/>
      <c r="I158" s="82"/>
      <c r="J158" s="14"/>
      <c r="K158" s="14"/>
    </row>
    <row r="159" spans="6:11" x14ac:dyDescent="0.25">
      <c r="F159" s="81"/>
      <c r="H159" s="81"/>
      <c r="I159" s="82"/>
      <c r="J159" s="14"/>
      <c r="K159" s="14"/>
    </row>
    <row r="160" spans="6:11" x14ac:dyDescent="0.25">
      <c r="F160" s="81"/>
      <c r="H160" s="81"/>
      <c r="I160" s="82"/>
      <c r="J160" s="14"/>
      <c r="K160" s="14"/>
    </row>
    <row r="161" spans="6:11" x14ac:dyDescent="0.25">
      <c r="F161" s="81"/>
      <c r="H161" s="81"/>
      <c r="I161" s="82"/>
      <c r="J161" s="14"/>
      <c r="K161" s="14"/>
    </row>
    <row r="162" spans="6:11" x14ac:dyDescent="0.25">
      <c r="F162" s="81"/>
      <c r="H162" s="81"/>
      <c r="I162" s="82"/>
      <c r="J162" s="14"/>
      <c r="K162" s="14"/>
    </row>
    <row r="163" spans="6:11" x14ac:dyDescent="0.25">
      <c r="F163" s="81"/>
      <c r="H163" s="81"/>
      <c r="I163" s="82"/>
      <c r="J163" s="14"/>
      <c r="K163" s="14"/>
    </row>
    <row r="164" spans="6:11" x14ac:dyDescent="0.25">
      <c r="F164" s="81"/>
      <c r="H164" s="81"/>
      <c r="I164" s="82"/>
      <c r="J164" s="14"/>
      <c r="K164" s="14"/>
    </row>
    <row r="165" spans="6:11" x14ac:dyDescent="0.25">
      <c r="F165" s="81"/>
      <c r="H165" s="81"/>
      <c r="I165" s="82"/>
      <c r="J165" s="14"/>
      <c r="K165" s="14"/>
    </row>
    <row r="166" spans="6:11" x14ac:dyDescent="0.25">
      <c r="F166" s="81"/>
      <c r="H166" s="81"/>
      <c r="I166" s="82"/>
      <c r="J166" s="14"/>
      <c r="K166" s="14"/>
    </row>
    <row r="167" spans="6:11" x14ac:dyDescent="0.25">
      <c r="F167" s="81"/>
      <c r="H167" s="81"/>
      <c r="I167" s="82"/>
      <c r="J167" s="14"/>
      <c r="K167" s="14"/>
    </row>
    <row r="168" spans="6:11" x14ac:dyDescent="0.25">
      <c r="F168" s="81"/>
      <c r="H168" s="81"/>
      <c r="I168" s="82"/>
      <c r="J168" s="14"/>
      <c r="K168" s="14"/>
    </row>
    <row r="169" spans="6:11" x14ac:dyDescent="0.25">
      <c r="F169" s="81"/>
      <c r="H169" s="81"/>
      <c r="I169" s="82"/>
      <c r="J169" s="14"/>
      <c r="K169" s="14"/>
    </row>
    <row r="170" spans="6:11" x14ac:dyDescent="0.25">
      <c r="F170" s="81"/>
      <c r="H170" s="81"/>
      <c r="I170" s="82"/>
      <c r="J170" s="14"/>
      <c r="K170" s="14"/>
    </row>
    <row r="171" spans="6:11" x14ac:dyDescent="0.25">
      <c r="F171" s="81"/>
      <c r="H171" s="81"/>
      <c r="I171" s="82"/>
      <c r="J171" s="14"/>
      <c r="K171" s="14"/>
    </row>
    <row r="172" spans="6:11" x14ac:dyDescent="0.25">
      <c r="F172" s="81"/>
      <c r="H172" s="81"/>
      <c r="I172" s="82"/>
      <c r="J172" s="14"/>
      <c r="K172" s="14"/>
    </row>
    <row r="173" spans="6:11" x14ac:dyDescent="0.25">
      <c r="F173" s="81"/>
      <c r="H173" s="81"/>
      <c r="I173" s="82"/>
      <c r="J173" s="14"/>
      <c r="K173" s="14"/>
    </row>
    <row r="174" spans="6:11" x14ac:dyDescent="0.25">
      <c r="F174" s="81"/>
      <c r="H174" s="81"/>
      <c r="I174" s="82"/>
      <c r="J174" s="14"/>
      <c r="K174" s="14"/>
    </row>
    <row r="175" spans="6:11" x14ac:dyDescent="0.25">
      <c r="F175" s="81"/>
      <c r="H175" s="81"/>
      <c r="I175" s="82"/>
      <c r="J175" s="14"/>
      <c r="K175" s="14"/>
    </row>
    <row r="176" spans="6:11" x14ac:dyDescent="0.25">
      <c r="F176" s="81"/>
      <c r="H176" s="81"/>
      <c r="I176" s="82"/>
      <c r="J176" s="14"/>
      <c r="K176" s="14"/>
    </row>
    <row r="177" spans="6:11" x14ac:dyDescent="0.25">
      <c r="F177" s="81"/>
      <c r="H177" s="81"/>
      <c r="I177" s="82"/>
      <c r="J177" s="14"/>
      <c r="K177" s="14"/>
    </row>
    <row r="178" spans="6:11" x14ac:dyDescent="0.25">
      <c r="F178" s="81"/>
      <c r="H178" s="81"/>
      <c r="I178" s="82"/>
      <c r="J178" s="14"/>
      <c r="K178" s="14"/>
    </row>
    <row r="179" spans="6:11" x14ac:dyDescent="0.25">
      <c r="F179" s="81"/>
      <c r="H179" s="81"/>
      <c r="I179" s="82"/>
      <c r="J179" s="14"/>
      <c r="K179" s="14"/>
    </row>
    <row r="180" spans="6:11" x14ac:dyDescent="0.25">
      <c r="F180" s="81"/>
      <c r="H180" s="81"/>
      <c r="I180" s="82"/>
      <c r="J180" s="14"/>
      <c r="K180" s="14"/>
    </row>
    <row r="181" spans="6:11" x14ac:dyDescent="0.25">
      <c r="F181" s="81"/>
      <c r="H181" s="81"/>
      <c r="I181" s="82"/>
      <c r="J181" s="14"/>
      <c r="K181" s="14"/>
    </row>
    <row r="182" spans="6:11" x14ac:dyDescent="0.25">
      <c r="F182" s="81"/>
      <c r="H182" s="81"/>
      <c r="I182" s="82"/>
      <c r="J182" s="14"/>
      <c r="K182" s="14"/>
    </row>
    <row r="183" spans="6:11" x14ac:dyDescent="0.25">
      <c r="F183" s="81"/>
      <c r="H183" s="81"/>
      <c r="I183" s="82"/>
      <c r="J183" s="14"/>
      <c r="K183" s="14"/>
    </row>
    <row r="184" spans="6:11" x14ac:dyDescent="0.25">
      <c r="F184" s="81"/>
      <c r="H184" s="81"/>
      <c r="I184" s="82"/>
      <c r="J184" s="14"/>
      <c r="K184" s="14"/>
    </row>
    <row r="185" spans="6:11" x14ac:dyDescent="0.25">
      <c r="F185" s="81"/>
      <c r="H185" s="81"/>
      <c r="I185" s="82"/>
      <c r="J185" s="14"/>
      <c r="K185" s="14"/>
    </row>
    <row r="186" spans="6:11" x14ac:dyDescent="0.25">
      <c r="F186" s="81"/>
      <c r="H186" s="81"/>
      <c r="I186" s="82"/>
      <c r="J186" s="14"/>
      <c r="K186" s="14"/>
    </row>
    <row r="187" spans="6:11" x14ac:dyDescent="0.25">
      <c r="F187" s="81"/>
      <c r="H187" s="81"/>
      <c r="I187" s="82"/>
      <c r="J187" s="14"/>
      <c r="K187" s="14"/>
    </row>
    <row r="188" spans="6:11" x14ac:dyDescent="0.25">
      <c r="F188" s="81"/>
      <c r="H188" s="81"/>
      <c r="I188" s="82"/>
      <c r="J188" s="14"/>
      <c r="K188" s="14"/>
    </row>
    <row r="189" spans="6:11" x14ac:dyDescent="0.25">
      <c r="F189" s="81"/>
      <c r="H189" s="81"/>
      <c r="I189" s="82"/>
      <c r="J189" s="14"/>
      <c r="K189" s="14"/>
    </row>
    <row r="190" spans="6:11" x14ac:dyDescent="0.25">
      <c r="F190" s="81"/>
      <c r="H190" s="81"/>
      <c r="I190" s="82"/>
      <c r="J190" s="14"/>
      <c r="K190" s="14"/>
    </row>
    <row r="191" spans="6:11" x14ac:dyDescent="0.25">
      <c r="F191" s="81"/>
      <c r="H191" s="81"/>
      <c r="I191" s="82"/>
      <c r="J191" s="14"/>
      <c r="K191" s="14"/>
    </row>
    <row r="192" spans="6:11" x14ac:dyDescent="0.25">
      <c r="F192" s="81"/>
      <c r="H192" s="81"/>
      <c r="I192" s="82"/>
      <c r="J192" s="14"/>
      <c r="K192" s="14"/>
    </row>
    <row r="193" spans="6:11" x14ac:dyDescent="0.25">
      <c r="F193" s="81"/>
      <c r="H193" s="81"/>
      <c r="I193" s="82"/>
      <c r="J193" s="14"/>
      <c r="K193" s="14"/>
    </row>
    <row r="194" spans="6:11" x14ac:dyDescent="0.25">
      <c r="F194" s="81"/>
      <c r="H194" s="81"/>
      <c r="I194" s="82"/>
      <c r="J194" s="14"/>
      <c r="K194" s="14"/>
    </row>
    <row r="195" spans="6:11" x14ac:dyDescent="0.25">
      <c r="F195" s="81"/>
      <c r="H195" s="81"/>
      <c r="I195" s="82"/>
      <c r="J195" s="14"/>
      <c r="K195" s="14"/>
    </row>
    <row r="196" spans="6:11" x14ac:dyDescent="0.25">
      <c r="F196" s="81"/>
      <c r="H196" s="81"/>
      <c r="I196" s="82"/>
      <c r="J196" s="14"/>
      <c r="K196" s="14"/>
    </row>
    <row r="197" spans="6:11" x14ac:dyDescent="0.25">
      <c r="F197" s="81"/>
      <c r="H197" s="81"/>
      <c r="I197" s="82"/>
      <c r="J197" s="14"/>
      <c r="K197" s="14"/>
    </row>
    <row r="198" spans="6:11" x14ac:dyDescent="0.25">
      <c r="F198" s="81"/>
      <c r="H198" s="81"/>
      <c r="I198" s="82"/>
      <c r="J198" s="14"/>
      <c r="K198" s="14"/>
    </row>
    <row r="199" spans="6:11" x14ac:dyDescent="0.25">
      <c r="F199" s="81"/>
      <c r="H199" s="81"/>
      <c r="I199" s="82"/>
      <c r="J199" s="14"/>
      <c r="K199" s="14"/>
    </row>
    <row r="200" spans="6:11" x14ac:dyDescent="0.25">
      <c r="F200" s="81"/>
      <c r="H200" s="81"/>
      <c r="I200" s="82"/>
      <c r="J200" s="14"/>
      <c r="K200" s="14"/>
    </row>
    <row r="201" spans="6:11" x14ac:dyDescent="0.25">
      <c r="F201" s="81"/>
      <c r="H201" s="81"/>
      <c r="I201" s="82"/>
      <c r="J201" s="14"/>
      <c r="K201" s="14"/>
    </row>
    <row r="202" spans="6:11" x14ac:dyDescent="0.25">
      <c r="F202" s="81"/>
      <c r="H202" s="81"/>
      <c r="I202" s="82"/>
      <c r="J202" s="14"/>
      <c r="K202" s="14"/>
    </row>
    <row r="203" spans="6:11" x14ac:dyDescent="0.25">
      <c r="F203" s="81"/>
      <c r="H203" s="81"/>
      <c r="I203" s="82"/>
      <c r="J203" s="14"/>
      <c r="K203" s="14"/>
    </row>
    <row r="204" spans="6:11" x14ac:dyDescent="0.25">
      <c r="F204" s="81"/>
      <c r="H204" s="81"/>
      <c r="I204" s="82"/>
      <c r="J204" s="14"/>
      <c r="K204" s="14"/>
    </row>
    <row r="205" spans="6:11" x14ac:dyDescent="0.25">
      <c r="F205" s="81"/>
      <c r="H205" s="81"/>
      <c r="I205" s="82"/>
      <c r="J205" s="14"/>
      <c r="K205" s="14"/>
    </row>
    <row r="206" spans="6:11" x14ac:dyDescent="0.25">
      <c r="F206" s="81"/>
      <c r="H206" s="81"/>
      <c r="I206" s="82"/>
      <c r="J206" s="14"/>
      <c r="K206" s="14"/>
    </row>
    <row r="207" spans="6:11" x14ac:dyDescent="0.25">
      <c r="F207" s="81"/>
      <c r="H207" s="81"/>
      <c r="I207" s="82"/>
      <c r="J207" s="14"/>
      <c r="K207" s="14"/>
    </row>
    <row r="208" spans="6:11" x14ac:dyDescent="0.25">
      <c r="F208" s="81"/>
      <c r="H208" s="81"/>
      <c r="I208" s="82"/>
      <c r="J208" s="14"/>
      <c r="K208" s="14"/>
    </row>
    <row r="209" spans="6:11" x14ac:dyDescent="0.25">
      <c r="F209" s="81"/>
      <c r="H209" s="81"/>
      <c r="I209" s="82"/>
      <c r="J209" s="14"/>
      <c r="K209" s="14"/>
    </row>
    <row r="210" spans="6:11" x14ac:dyDescent="0.25">
      <c r="F210" s="81"/>
      <c r="H210" s="81"/>
      <c r="I210" s="82"/>
      <c r="J210" s="14"/>
      <c r="K210" s="14"/>
    </row>
    <row r="211" spans="6:11" x14ac:dyDescent="0.25">
      <c r="F211" s="81"/>
      <c r="H211" s="81"/>
      <c r="I211" s="82"/>
      <c r="J211" s="14"/>
      <c r="K211" s="14"/>
    </row>
    <row r="212" spans="6:11" x14ac:dyDescent="0.25">
      <c r="F212" s="81"/>
      <c r="H212" s="81"/>
      <c r="I212" s="82"/>
      <c r="J212" s="14"/>
      <c r="K212" s="14"/>
    </row>
    <row r="213" spans="6:11" x14ac:dyDescent="0.25">
      <c r="F213" s="81"/>
      <c r="H213" s="81"/>
      <c r="I213" s="82"/>
      <c r="J213" s="14"/>
      <c r="K213" s="14"/>
    </row>
    <row r="214" spans="6:11" x14ac:dyDescent="0.25">
      <c r="F214" s="81"/>
      <c r="H214" s="81"/>
      <c r="I214" s="82"/>
      <c r="J214" s="14"/>
      <c r="K214" s="14"/>
    </row>
    <row r="215" spans="6:11" x14ac:dyDescent="0.25">
      <c r="F215" s="81"/>
      <c r="H215" s="81"/>
      <c r="I215" s="82"/>
      <c r="J215" s="14"/>
      <c r="K215" s="14"/>
    </row>
    <row r="216" spans="6:11" x14ac:dyDescent="0.25">
      <c r="F216" s="81"/>
      <c r="H216" s="81"/>
      <c r="I216" s="82"/>
      <c r="J216" s="14"/>
      <c r="K216" s="14"/>
    </row>
    <row r="217" spans="6:11" x14ac:dyDescent="0.25">
      <c r="F217" s="81"/>
      <c r="H217" s="81"/>
      <c r="I217" s="82"/>
      <c r="J217" s="14"/>
      <c r="K217" s="14"/>
    </row>
    <row r="218" spans="6:11" x14ac:dyDescent="0.25">
      <c r="F218" s="81"/>
      <c r="H218" s="81"/>
      <c r="I218" s="82"/>
      <c r="J218" s="14"/>
      <c r="K218" s="14"/>
    </row>
    <row r="219" spans="6:11" x14ac:dyDescent="0.25">
      <c r="F219" s="81"/>
      <c r="H219" s="81"/>
      <c r="I219" s="82"/>
      <c r="J219" s="14"/>
      <c r="K219" s="14"/>
    </row>
    <row r="220" spans="6:11" x14ac:dyDescent="0.25">
      <c r="F220" s="81"/>
      <c r="H220" s="81"/>
      <c r="I220" s="82"/>
      <c r="J220" s="14"/>
      <c r="K220" s="14"/>
    </row>
    <row r="221" spans="6:11" x14ac:dyDescent="0.25">
      <c r="F221" s="81"/>
      <c r="H221" s="81"/>
      <c r="I221" s="82"/>
      <c r="J221" s="14"/>
      <c r="K221" s="14"/>
    </row>
    <row r="222" spans="6:11" x14ac:dyDescent="0.25">
      <c r="F222" s="81"/>
      <c r="H222" s="81"/>
      <c r="I222" s="82"/>
      <c r="J222" s="14"/>
      <c r="K222" s="14"/>
    </row>
    <row r="223" spans="6:11" x14ac:dyDescent="0.25">
      <c r="F223" s="81"/>
      <c r="H223" s="81"/>
      <c r="I223" s="82"/>
      <c r="J223" s="14"/>
      <c r="K223" s="14"/>
    </row>
    <row r="224" spans="6:11" x14ac:dyDescent="0.25">
      <c r="F224" s="81"/>
      <c r="H224" s="81"/>
      <c r="I224" s="82"/>
      <c r="J224" s="14"/>
      <c r="K224" s="14"/>
    </row>
    <row r="225" spans="6:11" x14ac:dyDescent="0.25">
      <c r="F225" s="81"/>
      <c r="H225" s="81"/>
      <c r="I225" s="82"/>
      <c r="J225" s="14"/>
      <c r="K225" s="14"/>
    </row>
    <row r="226" spans="6:11" x14ac:dyDescent="0.25">
      <c r="F226" s="81"/>
      <c r="H226" s="81"/>
      <c r="I226" s="82"/>
      <c r="J226" s="14"/>
      <c r="K226" s="14"/>
    </row>
    <row r="227" spans="6:11" x14ac:dyDescent="0.25">
      <c r="F227" s="81"/>
      <c r="H227" s="81"/>
      <c r="I227" s="82"/>
      <c r="J227" s="14"/>
      <c r="K227" s="14"/>
    </row>
    <row r="228" spans="6:11" x14ac:dyDescent="0.25">
      <c r="F228" s="81"/>
      <c r="H228" s="81"/>
      <c r="I228" s="82"/>
      <c r="J228" s="14"/>
      <c r="K228" s="14"/>
    </row>
    <row r="229" spans="6:11" x14ac:dyDescent="0.25">
      <c r="F229" s="81"/>
      <c r="H229" s="81"/>
      <c r="I229" s="82"/>
      <c r="J229" s="14"/>
      <c r="K229" s="14"/>
    </row>
    <row r="230" spans="6:11" x14ac:dyDescent="0.25">
      <c r="F230" s="81"/>
      <c r="H230" s="81"/>
      <c r="I230" s="82"/>
      <c r="J230" s="14"/>
      <c r="K230" s="14"/>
    </row>
    <row r="231" spans="6:11" x14ac:dyDescent="0.25">
      <c r="F231" s="81"/>
      <c r="H231" s="81"/>
      <c r="I231" s="82"/>
      <c r="J231" s="14"/>
      <c r="K231" s="14"/>
    </row>
    <row r="232" spans="6:11" x14ac:dyDescent="0.25">
      <c r="F232" s="81"/>
      <c r="H232" s="81"/>
      <c r="I232" s="82"/>
      <c r="J232" s="14"/>
      <c r="K232" s="14"/>
    </row>
    <row r="233" spans="6:11" x14ac:dyDescent="0.25">
      <c r="F233" s="81"/>
      <c r="H233" s="81"/>
      <c r="I233" s="82"/>
      <c r="J233" s="14"/>
      <c r="K233" s="14"/>
    </row>
    <row r="234" spans="6:11" x14ac:dyDescent="0.25">
      <c r="F234" s="81"/>
      <c r="H234" s="81"/>
      <c r="I234" s="82"/>
      <c r="J234" s="14"/>
      <c r="K234" s="14"/>
    </row>
    <row r="235" spans="6:11" x14ac:dyDescent="0.25">
      <c r="F235" s="81"/>
      <c r="H235" s="81"/>
      <c r="I235" s="82"/>
      <c r="J235" s="14"/>
      <c r="K235" s="14"/>
    </row>
    <row r="236" spans="6:11" x14ac:dyDescent="0.25">
      <c r="F236" s="81"/>
      <c r="H236" s="81"/>
      <c r="I236" s="82"/>
      <c r="J236" s="14"/>
      <c r="K236" s="14"/>
    </row>
    <row r="237" spans="6:11" x14ac:dyDescent="0.25">
      <c r="F237" s="81"/>
      <c r="H237" s="81"/>
      <c r="I237" s="82"/>
      <c r="J237" s="14"/>
      <c r="K237" s="14"/>
    </row>
    <row r="238" spans="6:11" x14ac:dyDescent="0.25">
      <c r="F238" s="81"/>
      <c r="H238" s="81"/>
      <c r="I238" s="82"/>
      <c r="J238" s="14"/>
      <c r="K238" s="14"/>
    </row>
    <row r="239" spans="6:11" x14ac:dyDescent="0.25">
      <c r="F239" s="81"/>
      <c r="H239" s="81"/>
      <c r="I239" s="82"/>
      <c r="J239" s="14"/>
      <c r="K239" s="14"/>
    </row>
    <row r="240" spans="6:11" x14ac:dyDescent="0.25">
      <c r="F240" s="81"/>
      <c r="H240" s="81"/>
      <c r="I240" s="82"/>
      <c r="J240" s="14"/>
      <c r="K240" s="14"/>
    </row>
    <row r="241" spans="6:11" x14ac:dyDescent="0.25">
      <c r="F241" s="81"/>
      <c r="H241" s="81"/>
      <c r="I241" s="82"/>
      <c r="J241" s="14"/>
      <c r="K241" s="14"/>
    </row>
    <row r="242" spans="6:11" x14ac:dyDescent="0.25">
      <c r="F242" s="81"/>
      <c r="H242" s="81"/>
      <c r="I242" s="82"/>
      <c r="J242" s="14"/>
      <c r="K242" s="14"/>
    </row>
    <row r="243" spans="6:11" x14ac:dyDescent="0.25">
      <c r="F243" s="81"/>
      <c r="H243" s="81"/>
      <c r="I243" s="82"/>
      <c r="J243" s="14"/>
      <c r="K243" s="14"/>
    </row>
    <row r="244" spans="6:11" x14ac:dyDescent="0.25">
      <c r="F244" s="81"/>
      <c r="H244" s="81"/>
      <c r="I244" s="82"/>
      <c r="J244" s="14"/>
      <c r="K244" s="14"/>
    </row>
    <row r="245" spans="6:11" x14ac:dyDescent="0.25">
      <c r="F245" s="81"/>
      <c r="H245" s="81"/>
      <c r="I245" s="82"/>
      <c r="J245" s="14"/>
      <c r="K245" s="14"/>
    </row>
    <row r="246" spans="6:11" x14ac:dyDescent="0.25">
      <c r="F246" s="81"/>
      <c r="H246" s="81"/>
      <c r="I246" s="82"/>
      <c r="J246" s="14"/>
      <c r="K246" s="14"/>
    </row>
    <row r="247" spans="6:11" x14ac:dyDescent="0.25">
      <c r="F247" s="81"/>
      <c r="H247" s="81"/>
      <c r="I247" s="82"/>
      <c r="J247" s="14"/>
      <c r="K247" s="14"/>
    </row>
    <row r="248" spans="6:11" x14ac:dyDescent="0.25">
      <c r="F248" s="81"/>
      <c r="H248" s="81"/>
      <c r="I248" s="82"/>
      <c r="J248" s="14"/>
      <c r="K248" s="14"/>
    </row>
    <row r="249" spans="6:11" x14ac:dyDescent="0.25">
      <c r="F249" s="81"/>
      <c r="H249" s="81"/>
      <c r="I249" s="82"/>
      <c r="J249" s="14"/>
      <c r="K249" s="14"/>
    </row>
    <row r="250" spans="6:11" x14ac:dyDescent="0.25">
      <c r="F250" s="81"/>
      <c r="H250" s="81"/>
      <c r="I250" s="82"/>
      <c r="J250" s="14"/>
      <c r="K250" s="14"/>
    </row>
    <row r="251" spans="6:11" x14ac:dyDescent="0.25">
      <c r="F251" s="81"/>
      <c r="H251" s="81"/>
      <c r="I251" s="82"/>
      <c r="J251" s="14"/>
      <c r="K251" s="14"/>
    </row>
    <row r="252" spans="6:11" x14ac:dyDescent="0.25">
      <c r="F252" s="81"/>
      <c r="H252" s="81"/>
      <c r="I252" s="82"/>
      <c r="J252" s="14"/>
      <c r="K252" s="14"/>
    </row>
    <row r="253" spans="6:11" x14ac:dyDescent="0.25">
      <c r="F253" s="81"/>
      <c r="H253" s="81"/>
      <c r="I253" s="82"/>
      <c r="J253" s="14"/>
      <c r="K253" s="14"/>
    </row>
    <row r="254" spans="6:11" x14ac:dyDescent="0.25">
      <c r="F254" s="81"/>
      <c r="H254" s="81"/>
      <c r="I254" s="82"/>
      <c r="J254" s="14"/>
      <c r="K254" s="14"/>
    </row>
    <row r="255" spans="6:11" x14ac:dyDescent="0.25">
      <c r="F255" s="81"/>
      <c r="H255" s="81"/>
      <c r="I255" s="82"/>
      <c r="J255" s="14"/>
      <c r="K255" s="14"/>
    </row>
    <row r="256" spans="6:11" x14ac:dyDescent="0.25">
      <c r="F256" s="81"/>
      <c r="H256" s="81"/>
      <c r="I256" s="82"/>
      <c r="J256" s="14"/>
      <c r="K256" s="14"/>
    </row>
    <row r="257" spans="6:11" x14ac:dyDescent="0.25">
      <c r="F257" s="81"/>
      <c r="J257" s="14"/>
      <c r="K257" s="14"/>
    </row>
    <row r="258" spans="6:11" x14ac:dyDescent="0.25">
      <c r="F258" s="81"/>
      <c r="J258" s="14"/>
      <c r="K258" s="14"/>
    </row>
    <row r="259" spans="6:11" x14ac:dyDescent="0.25">
      <c r="F259" s="81"/>
      <c r="J259" s="14"/>
      <c r="K259" s="14"/>
    </row>
    <row r="260" spans="6:11" x14ac:dyDescent="0.25">
      <c r="F260" s="81"/>
      <c r="H260" s="14"/>
      <c r="J260" s="14"/>
      <c r="K260" s="14"/>
    </row>
    <row r="261" spans="6:11" x14ac:dyDescent="0.25">
      <c r="F261" s="81"/>
      <c r="H261" s="14"/>
      <c r="J261" s="14"/>
      <c r="K261" s="14"/>
    </row>
    <row r="262" spans="6:11" x14ac:dyDescent="0.25">
      <c r="F262" s="81"/>
      <c r="H262" s="14"/>
      <c r="J262" s="14"/>
      <c r="K262" s="14"/>
    </row>
    <row r="263" spans="6:11" x14ac:dyDescent="0.25">
      <c r="F263" s="81"/>
      <c r="H263" s="14"/>
      <c r="J263" s="14"/>
      <c r="K263" s="14"/>
    </row>
    <row r="264" spans="6:11" x14ac:dyDescent="0.25">
      <c r="F264" s="81"/>
      <c r="H264" s="14"/>
      <c r="J264" s="14"/>
      <c r="K264" s="14"/>
    </row>
    <row r="265" spans="6:11" x14ac:dyDescent="0.25">
      <c r="F265" s="81"/>
      <c r="H265" s="14"/>
      <c r="J265" s="14"/>
      <c r="K265" s="14"/>
    </row>
    <row r="266" spans="6:11" x14ac:dyDescent="0.25">
      <c r="F266" s="81"/>
      <c r="H266" s="14"/>
      <c r="J266" s="14"/>
      <c r="K266" s="14"/>
    </row>
    <row r="267" spans="6:11" x14ac:dyDescent="0.25">
      <c r="F267" s="81"/>
      <c r="H267" s="14"/>
      <c r="J267" s="14"/>
      <c r="K267" s="14"/>
    </row>
    <row r="268" spans="6:11" x14ac:dyDescent="0.25">
      <c r="F268" s="81"/>
      <c r="H268" s="14"/>
      <c r="J268" s="14"/>
      <c r="K268" s="14"/>
    </row>
    <row r="269" spans="6:11" x14ac:dyDescent="0.25">
      <c r="F269" s="81"/>
      <c r="H269" s="14"/>
      <c r="J269" s="14"/>
      <c r="K269" s="14"/>
    </row>
    <row r="270" spans="6:11" x14ac:dyDescent="0.25">
      <c r="F270" s="81"/>
      <c r="H270" s="14"/>
      <c r="J270" s="14"/>
      <c r="K270" s="14"/>
    </row>
    <row r="271" spans="6:11" x14ac:dyDescent="0.25">
      <c r="F271" s="81"/>
      <c r="H271" s="14"/>
      <c r="J271" s="14"/>
      <c r="K271" s="14"/>
    </row>
    <row r="272" spans="6:11" x14ac:dyDescent="0.25">
      <c r="F272" s="81"/>
      <c r="H272" s="14"/>
      <c r="J272" s="14"/>
      <c r="K272" s="14"/>
    </row>
    <row r="273" spans="6:11" x14ac:dyDescent="0.25">
      <c r="F273" s="81"/>
      <c r="H273" s="14"/>
      <c r="J273" s="14"/>
      <c r="K273" s="14"/>
    </row>
    <row r="274" spans="6:11" x14ac:dyDescent="0.25">
      <c r="F274" s="81"/>
      <c r="H274" s="14"/>
      <c r="J274" s="14"/>
      <c r="K274" s="14"/>
    </row>
    <row r="275" spans="6:11" x14ac:dyDescent="0.25">
      <c r="F275" s="81"/>
      <c r="H275" s="14"/>
      <c r="J275" s="14"/>
      <c r="K275" s="14"/>
    </row>
    <row r="276" spans="6:11" x14ac:dyDescent="0.25">
      <c r="F276" s="81"/>
      <c r="H276" s="14"/>
      <c r="J276" s="14"/>
      <c r="K276" s="14"/>
    </row>
    <row r="277" spans="6:11" x14ac:dyDescent="0.25">
      <c r="F277" s="81"/>
      <c r="H277" s="14"/>
      <c r="J277" s="14"/>
      <c r="K277" s="14"/>
    </row>
    <row r="278" spans="6:11" x14ac:dyDescent="0.25">
      <c r="F278" s="81"/>
      <c r="H278" s="14"/>
      <c r="J278" s="14"/>
      <c r="K278" s="14"/>
    </row>
    <row r="279" spans="6:11" x14ac:dyDescent="0.25">
      <c r="F279" s="81"/>
      <c r="H279" s="14"/>
      <c r="J279" s="14"/>
      <c r="K279" s="14"/>
    </row>
    <row r="280" spans="6:11" x14ac:dyDescent="0.25">
      <c r="F280" s="81"/>
      <c r="H280" s="14"/>
      <c r="J280" s="14"/>
      <c r="K280" s="14"/>
    </row>
    <row r="281" spans="6:11" x14ac:dyDescent="0.25">
      <c r="F281" s="81"/>
      <c r="H281" s="14"/>
      <c r="J281" s="14"/>
      <c r="K281" s="14"/>
    </row>
    <row r="282" spans="6:11" x14ac:dyDescent="0.25">
      <c r="F282" s="81"/>
      <c r="H282" s="14"/>
      <c r="J282" s="14"/>
      <c r="K282" s="14"/>
    </row>
    <row r="283" spans="6:11" x14ac:dyDescent="0.25">
      <c r="F283" s="81"/>
      <c r="H283" s="14"/>
      <c r="J283" s="14"/>
      <c r="K283" s="14"/>
    </row>
    <row r="284" spans="6:11" x14ac:dyDescent="0.25">
      <c r="F284" s="81"/>
      <c r="H284" s="14"/>
      <c r="J284" s="14"/>
      <c r="K284" s="14"/>
    </row>
    <row r="285" spans="6:11" x14ac:dyDescent="0.25">
      <c r="F285" s="81"/>
      <c r="H285" s="14"/>
      <c r="J285" s="14"/>
      <c r="K285" s="14"/>
    </row>
  </sheetData>
  <mergeCells count="8">
    <mergeCell ref="K11:U11"/>
    <mergeCell ref="K12:K14"/>
    <mergeCell ref="A9:K9"/>
    <mergeCell ref="A1:K1"/>
    <mergeCell ref="A2:K2"/>
    <mergeCell ref="A4:K4"/>
    <mergeCell ref="A5:K5"/>
    <mergeCell ref="A7:E7"/>
  </mergeCells>
  <hyperlinks>
    <hyperlink ref="K38" r:id="rId1" display="The WA Department of Transportation provides the forecast of aircraft excise taxes for the aeronautics account.  This link provides the location of the forecast, found  in Vol. II – Detailed  Forecast Tables in the Other Transportation Related Revenue For"/>
    <hyperlink ref="K24" r:id="rId2"/>
  </hyperlinks>
  <printOptions horizontalCentered="1"/>
  <pageMargins left="0.28000000000000003" right="0.17" top="0.5" bottom="0.5" header="0.36" footer="0.05"/>
  <pageSetup scale="75" fitToHeight="2" orientation="landscape" r:id="rId3"/>
  <headerFooter>
    <oddFooter>&amp;L&amp;"Times New Roman,Regular"&amp;10Washington State Department of Revenue - Research &amp; Fiscal Analysis Division
&amp;R&amp;"Times New Roman,Regular"&amp;10&amp;P</oddFooter>
  </headerFooter>
  <rowBreaks count="1" manualBreakCount="1">
    <brk id="47"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8</vt:i4>
      </vt:variant>
    </vt:vector>
  </HeadingPairs>
  <TitlesOfParts>
    <vt:vector size="13" baseType="lpstr">
      <vt:lpstr>Index </vt:lpstr>
      <vt:lpstr>Spreadsheet I - Environmental</vt:lpstr>
      <vt:lpstr>Spreadsheet II - Other</vt:lpstr>
      <vt:lpstr>Spreadsheet III - Local</vt:lpstr>
      <vt:lpstr>Forecast Summary 20-21</vt:lpstr>
      <vt:lpstr>'Forecast Summary 20-21'!Print_Area</vt:lpstr>
      <vt:lpstr>'Spreadsheet I - Environmental'!Print_Area</vt:lpstr>
      <vt:lpstr>'Spreadsheet II - Other'!Print_Area</vt:lpstr>
      <vt:lpstr>'Spreadsheet III - Local'!Print_Area</vt:lpstr>
      <vt:lpstr>'Forecast Summary 20-21'!Print_Titles</vt:lpstr>
      <vt:lpstr>'Spreadsheet I - Environmental'!Print_Titles</vt:lpstr>
      <vt:lpstr>'Spreadsheet II - Other'!Print_Titles</vt:lpstr>
      <vt:lpstr>'Spreadsheet III - Local'!Print_Titles</vt:lpstr>
    </vt:vector>
  </TitlesOfParts>
  <Company>State of Washington Department of Revenue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November 2019 Non-general Fund Forecast</dc:title>
  <dc:creator>Washington State Department of Revenue</dc:creator>
  <cp:keywords>November 2019 Non-general Fund Forecast; taxes; reports; </cp:keywords>
  <cp:lastModifiedBy>Sage, Sarah (DOR)</cp:lastModifiedBy>
  <cp:lastPrinted>2019-09-18T16:27:40Z</cp:lastPrinted>
  <dcterms:created xsi:type="dcterms:W3CDTF">2012-04-24T20:58:27Z</dcterms:created>
  <dcterms:modified xsi:type="dcterms:W3CDTF">2019-11-21T18:53:39Z</dcterms:modified>
</cp:coreProperties>
</file>