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ocal Tax Dist\LTD_SAS format (annual report)\Annual_Publication\2019\Web Pages\"/>
    </mc:Choice>
  </mc:AlternateContent>
  <bookViews>
    <workbookView xWindow="0" yWindow="0" windowWidth="28800" windowHeight="10350"/>
  </bookViews>
  <sheets>
    <sheet name="Table L2 Internet" sheetId="1" r:id="rId1"/>
  </sheets>
  <externalReferences>
    <externalReference r:id="rId2"/>
  </externalReferences>
  <definedNames>
    <definedName name="_xlnm._FilterDatabase" localSheetId="0" hidden="1">'Table L2 Internet'!$D$1:$D$321</definedName>
    <definedName name="_xlnm.Print_Area" localSheetId="0">'Table L2 Internet'!$A$7:$D$287</definedName>
    <definedName name="_xlnm.Print_Area">#REF!</definedName>
    <definedName name="PRINT_AREA_MI" localSheetId="0">#REF!</definedName>
    <definedName name="PRINT_AREA_MI">#REF!</definedName>
    <definedName name="_xlnm.Print_Titles" localSheetId="0">'Table L2 Internet'!$1:$6</definedName>
    <definedName name="Table11">#REF!</definedName>
    <definedName name="Table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2" i="1" l="1"/>
  <c r="D260" i="1"/>
  <c r="D257" i="1"/>
  <c r="D252" i="1"/>
  <c r="D248" i="1"/>
  <c r="D247" i="1"/>
  <c r="D240" i="1"/>
  <c r="D222" i="1"/>
  <c r="D182" i="1"/>
  <c r="D151" i="1"/>
  <c r="D8" i="1"/>
  <c r="D26" i="1"/>
  <c r="D41" i="1"/>
  <c r="D40" i="1"/>
  <c r="D46" i="1"/>
  <c r="D52" i="1"/>
  <c r="D51" i="1"/>
  <c r="D64" i="1"/>
  <c r="D68" i="1"/>
  <c r="D77" i="1"/>
  <c r="D81" i="1"/>
  <c r="D121" i="1"/>
  <c r="D132" i="1"/>
  <c r="D140" i="1"/>
  <c r="D138" i="1"/>
  <c r="D137" i="1"/>
  <c r="D136" i="1"/>
  <c r="D149" i="1"/>
  <c r="D148" i="1"/>
  <c r="D154" i="1"/>
  <c r="D156" i="1"/>
  <c r="D164" i="1"/>
  <c r="D170" i="1"/>
  <c r="D176" i="1"/>
  <c r="D179" i="1"/>
  <c r="D281" i="1"/>
  <c r="D273" i="1"/>
  <c r="D265" i="1"/>
  <c r="D270" i="1"/>
  <c r="D269" i="1"/>
  <c r="D268" i="1"/>
  <c r="D215" i="1"/>
  <c r="D210" i="1"/>
  <c r="D208" i="1"/>
  <c r="C281" i="1"/>
  <c r="C279" i="1" l="1"/>
  <c r="B279" i="1"/>
  <c r="D217" i="1"/>
  <c r="D120" i="1"/>
  <c r="D90" i="1"/>
  <c r="D84" i="1"/>
  <c r="C6" i="1"/>
  <c r="B6" i="1"/>
  <c r="D163" i="1" l="1"/>
  <c r="D42" i="1"/>
  <c r="D97" i="1"/>
  <c r="D177" i="1"/>
  <c r="D181" i="1"/>
  <c r="D185" i="1"/>
  <c r="D158" i="1"/>
  <c r="D212" i="1"/>
  <c r="D271" i="1"/>
  <c r="D55" i="1"/>
  <c r="D168" i="1"/>
  <c r="D244" i="1"/>
  <c r="D249" i="1"/>
  <c r="D255" i="1"/>
  <c r="D39" i="1"/>
  <c r="D107" i="1"/>
  <c r="D69" i="1"/>
  <c r="D98" i="1"/>
  <c r="D112" i="1"/>
  <c r="D19" i="1"/>
  <c r="D29" i="1"/>
  <c r="D47" i="1"/>
  <c r="D79" i="1"/>
  <c r="D83" i="1"/>
  <c r="D93" i="1"/>
  <c r="D99" i="1"/>
  <c r="D113" i="1"/>
  <c r="D153" i="1"/>
  <c r="D246" i="1"/>
  <c r="D272" i="1"/>
  <c r="D144" i="1"/>
  <c r="D239" i="1"/>
  <c r="D157" i="1"/>
  <c r="D225" i="1"/>
  <c r="D231" i="1"/>
  <c r="D237" i="1"/>
  <c r="D15" i="1"/>
  <c r="D191" i="1"/>
  <c r="D216" i="1"/>
  <c r="D226" i="1"/>
  <c r="D193" i="1"/>
  <c r="D109" i="1"/>
  <c r="D187" i="1"/>
  <c r="D119" i="1"/>
  <c r="D125" i="1"/>
  <c r="D254" i="1"/>
  <c r="D130" i="1"/>
  <c r="D196" i="1"/>
  <c r="D200" i="1"/>
  <c r="D243" i="1"/>
  <c r="D108" i="1"/>
  <c r="D141" i="1"/>
  <c r="D192" i="1"/>
  <c r="D197" i="1"/>
  <c r="D203" i="1"/>
  <c r="D63" i="1"/>
  <c r="D88" i="1"/>
  <c r="D34" i="1"/>
  <c r="D78" i="1"/>
  <c r="D92" i="1"/>
  <c r="D173" i="1"/>
  <c r="D183" i="1"/>
  <c r="D188" i="1"/>
  <c r="D214" i="1"/>
  <c r="D230" i="1"/>
  <c r="D13" i="1"/>
  <c r="D89" i="1"/>
  <c r="D129" i="1"/>
  <c r="D199" i="1"/>
  <c r="D211" i="1"/>
  <c r="D25" i="1"/>
  <c r="D50" i="1"/>
  <c r="D96" i="1"/>
  <c r="D152" i="1"/>
  <c r="D162" i="1"/>
  <c r="D205" i="1"/>
  <c r="D224" i="1"/>
  <c r="D27" i="1"/>
  <c r="D76" i="1"/>
  <c r="D221" i="1"/>
  <c r="D256" i="1"/>
  <c r="D103" i="1"/>
  <c r="D33" i="1"/>
  <c r="D209" i="1"/>
  <c r="D213" i="1"/>
  <c r="D43" i="1"/>
  <c r="D115" i="1"/>
  <c r="D165" i="1"/>
  <c r="D180" i="1"/>
  <c r="D238" i="1"/>
  <c r="D250" i="1"/>
  <c r="D111" i="1"/>
  <c r="D229" i="1"/>
  <c r="D236" i="1"/>
  <c r="D9" i="1"/>
  <c r="D21" i="1"/>
  <c r="D30" i="1"/>
  <c r="D36" i="1"/>
  <c r="D54" i="1"/>
  <c r="D82" i="1"/>
  <c r="D91" i="1"/>
  <c r="D126" i="1"/>
  <c r="D131" i="1"/>
  <c r="D178" i="1"/>
  <c r="D198" i="1"/>
  <c r="D253" i="1"/>
  <c r="D195" i="1"/>
  <c r="D102" i="1"/>
  <c r="D20" i="1"/>
  <c r="D35" i="1"/>
  <c r="D53" i="1"/>
  <c r="D60" i="1"/>
  <c r="D114" i="1"/>
  <c r="D145" i="1"/>
  <c r="D143" i="1"/>
  <c r="D161" i="1"/>
  <c r="D261" i="1"/>
  <c r="D147" i="1"/>
  <c r="D87" i="1"/>
  <c r="D118" i="1"/>
  <c r="D61" i="1" l="1"/>
  <c r="D31" i="1"/>
  <c r="D227" i="1"/>
  <c r="D159" i="1"/>
  <c r="D274" i="1"/>
  <c r="D174" i="1"/>
  <c r="D16" i="1"/>
  <c r="D134" i="1"/>
  <c r="D258" i="1"/>
  <c r="D56" i="1"/>
  <c r="D23" i="1"/>
  <c r="D123" i="1"/>
  <c r="D65" i="1"/>
  <c r="D127" i="1"/>
  <c r="D94" i="1"/>
  <c r="D234" i="1"/>
  <c r="D100" i="1"/>
  <c r="D44" i="1"/>
  <c r="D166" i="1"/>
  <c r="D241" i="1"/>
  <c r="D189" i="1"/>
  <c r="D37" i="1"/>
  <c r="D206" i="1"/>
  <c r="D104" i="1"/>
  <c r="D263" i="1"/>
  <c r="D219" i="1"/>
  <c r="D70" i="1"/>
  <c r="D116" i="1"/>
  <c r="B281" i="1"/>
  <c r="D201" i="1"/>
  <c r="D11" i="1"/>
  <c r="D85" i="1"/>
  <c r="D48" i="1"/>
</calcChain>
</file>

<file path=xl/sharedStrings.xml><?xml version="1.0" encoding="utf-8"?>
<sst xmlns="http://schemas.openxmlformats.org/spreadsheetml/2006/main" count="284" uniqueCount="207">
  <si>
    <t>Table L2</t>
  </si>
  <si>
    <t>Distributions of Transient Rental (State-Shared) Hotel/Motel Taxes</t>
  </si>
  <si>
    <t>To Cities and Counties (2% rate)</t>
  </si>
  <si>
    <t>RCW 67.28.180</t>
  </si>
  <si>
    <t>Receipts credited against state sales tax; no additional tax burden for purchasers</t>
  </si>
  <si>
    <t>Location</t>
  </si>
  <si>
    <t>Percent Change</t>
  </si>
  <si>
    <t>Adams County</t>
  </si>
  <si>
    <t>Othello</t>
  </si>
  <si>
    <t>Ritzville</t>
  </si>
  <si>
    <t>Washtucna</t>
  </si>
  <si>
    <t>Total</t>
  </si>
  <si>
    <t>Asotin County</t>
  </si>
  <si>
    <t>Asotin City</t>
  </si>
  <si>
    <t>Clarkston</t>
  </si>
  <si>
    <t>Benton County</t>
  </si>
  <si>
    <t>Kennewick</t>
  </si>
  <si>
    <t>Prosser</t>
  </si>
  <si>
    <t>Richland</t>
  </si>
  <si>
    <t>West Richland</t>
  </si>
  <si>
    <t>Chelan County</t>
  </si>
  <si>
    <t>Cashmere</t>
  </si>
  <si>
    <t>Chelan</t>
  </si>
  <si>
    <t>Entiat</t>
  </si>
  <si>
    <t>Leavenworth</t>
  </si>
  <si>
    <t>Wenatchee</t>
  </si>
  <si>
    <t>Clallam County</t>
  </si>
  <si>
    <t>Forks</t>
  </si>
  <si>
    <t>Port Angeles</t>
  </si>
  <si>
    <t>Sequim</t>
  </si>
  <si>
    <t>Clark County</t>
  </si>
  <si>
    <t>Battle Ground</t>
  </si>
  <si>
    <t>Camas</t>
  </si>
  <si>
    <t>Vancouver</t>
  </si>
  <si>
    <t>Washougal</t>
  </si>
  <si>
    <t>Columbia County</t>
  </si>
  <si>
    <t>Dayton</t>
  </si>
  <si>
    <t>Cowlitz County</t>
  </si>
  <si>
    <t>Castle Rock</t>
  </si>
  <si>
    <t>Kalama</t>
  </si>
  <si>
    <t>Kelso</t>
  </si>
  <si>
    <t>Longview</t>
  </si>
  <si>
    <t>Woodland</t>
  </si>
  <si>
    <t>Douglas County</t>
  </si>
  <si>
    <t>Bridgeport</t>
  </si>
  <si>
    <t>East Wenatchee</t>
  </si>
  <si>
    <t>Ferry County</t>
  </si>
  <si>
    <t>Republic</t>
  </si>
  <si>
    <t>Franklin County</t>
  </si>
  <si>
    <t>Connell</t>
  </si>
  <si>
    <t>Pasco</t>
  </si>
  <si>
    <t>Garfield County</t>
  </si>
  <si>
    <t>Pomeroy</t>
  </si>
  <si>
    <t>Grant County</t>
  </si>
  <si>
    <t>Coulee City</t>
  </si>
  <si>
    <t>Electric City</t>
  </si>
  <si>
    <t>Ephrata</t>
  </si>
  <si>
    <t>George</t>
  </si>
  <si>
    <t>Grand Coulee</t>
  </si>
  <si>
    <t>Moses Lake</t>
  </si>
  <si>
    <t>Quincy</t>
  </si>
  <si>
    <t>Soap Lake</t>
  </si>
  <si>
    <t>Grays Harbor County</t>
  </si>
  <si>
    <t>Aberdeen</t>
  </si>
  <si>
    <t>Elma</t>
  </si>
  <si>
    <t>Hoquiam</t>
  </si>
  <si>
    <t>Montesano</t>
  </si>
  <si>
    <t>Westport</t>
  </si>
  <si>
    <t>Ocean Shores</t>
  </si>
  <si>
    <t>Island County</t>
  </si>
  <si>
    <t>Coupeville</t>
  </si>
  <si>
    <t>Langley</t>
  </si>
  <si>
    <t>Oak Harbor</t>
  </si>
  <si>
    <t>Jefferson County</t>
  </si>
  <si>
    <t>Port Townsend</t>
  </si>
  <si>
    <t>King County*</t>
  </si>
  <si>
    <t>Bellevue</t>
  </si>
  <si>
    <t>Bothell</t>
  </si>
  <si>
    <t>Kitsap County</t>
  </si>
  <si>
    <t>Bainbridge Island</t>
  </si>
  <si>
    <t>Bremerton</t>
  </si>
  <si>
    <t>Port Orchard</t>
  </si>
  <si>
    <t>Poulsbo</t>
  </si>
  <si>
    <t>Kittitas County</t>
  </si>
  <si>
    <t>Cle Elum</t>
  </si>
  <si>
    <t>Ellensburg</t>
  </si>
  <si>
    <t>Roslyn</t>
  </si>
  <si>
    <t>South Cle Elum</t>
  </si>
  <si>
    <t>Klickitat County</t>
  </si>
  <si>
    <t>Goldendale</t>
  </si>
  <si>
    <t>Lewis County</t>
  </si>
  <si>
    <t>Centralia</t>
  </si>
  <si>
    <t>Chehalis</t>
  </si>
  <si>
    <t>Morton</t>
  </si>
  <si>
    <t>Toledo</t>
  </si>
  <si>
    <t>Lincoln County</t>
  </si>
  <si>
    <t>Davenport</t>
  </si>
  <si>
    <t>Odessa</t>
  </si>
  <si>
    <t>Sprague</t>
  </si>
  <si>
    <t>Wilbur</t>
  </si>
  <si>
    <t>Mason County</t>
  </si>
  <si>
    <t>Shelton</t>
  </si>
  <si>
    <t>Okanogan County</t>
  </si>
  <si>
    <t>Brewster</t>
  </si>
  <si>
    <t>Conconully</t>
  </si>
  <si>
    <t>Coulee Dam</t>
  </si>
  <si>
    <t>Okanogan</t>
  </si>
  <si>
    <t>Omak</t>
  </si>
  <si>
    <t>Oroville</t>
  </si>
  <si>
    <t>Pateros</t>
  </si>
  <si>
    <t>Riverside</t>
  </si>
  <si>
    <t>Tonasket</t>
  </si>
  <si>
    <t>Twisp</t>
  </si>
  <si>
    <t>Winthrop</t>
  </si>
  <si>
    <t>Pacific County</t>
  </si>
  <si>
    <t>Ilwaco</t>
  </si>
  <si>
    <t>Long Beach</t>
  </si>
  <si>
    <t>Raymond</t>
  </si>
  <si>
    <t>South Bend</t>
  </si>
  <si>
    <t>Pend Oreille County</t>
  </si>
  <si>
    <t>Cusick</t>
  </si>
  <si>
    <t>Ione</t>
  </si>
  <si>
    <t>Metaline</t>
  </si>
  <si>
    <t>Metaline Falls</t>
  </si>
  <si>
    <t>Newport</t>
  </si>
  <si>
    <t>Pierce County</t>
  </si>
  <si>
    <t>Buckley</t>
  </si>
  <si>
    <t>Du Pont</t>
  </si>
  <si>
    <t>Eatonville</t>
  </si>
  <si>
    <t>Fife</t>
  </si>
  <si>
    <t>Gig Harbor</t>
  </si>
  <si>
    <t>Milton</t>
  </si>
  <si>
    <t>Lakewood</t>
  </si>
  <si>
    <t>Orting</t>
  </si>
  <si>
    <t>Puyallup</t>
  </si>
  <si>
    <t>Sumner</t>
  </si>
  <si>
    <t>Tacoma</t>
  </si>
  <si>
    <t>San Juan County</t>
  </si>
  <si>
    <t>Friday Harbor</t>
  </si>
  <si>
    <t>Skagit County</t>
  </si>
  <si>
    <t>Anacortes</t>
  </si>
  <si>
    <t>Burlington</t>
  </si>
  <si>
    <t>La Conner</t>
  </si>
  <si>
    <t>Mount Vernon</t>
  </si>
  <si>
    <t>Sedro Woolley</t>
  </si>
  <si>
    <t>Skamania County</t>
  </si>
  <si>
    <t>North Bonneville</t>
  </si>
  <si>
    <t>Stevenson</t>
  </si>
  <si>
    <t>Snohomish County</t>
  </si>
  <si>
    <t>Arlington</t>
  </si>
  <si>
    <t>Edmonds</t>
  </si>
  <si>
    <t>Everett</t>
  </si>
  <si>
    <t>Lynnwood</t>
  </si>
  <si>
    <t>Marysville</t>
  </si>
  <si>
    <t>Monroe</t>
  </si>
  <si>
    <t>Mountlake Terrace</t>
  </si>
  <si>
    <t>Mukilteo</t>
  </si>
  <si>
    <t>Snohomish</t>
  </si>
  <si>
    <t>Bothell/Snohomish</t>
  </si>
  <si>
    <t>Spokane County</t>
  </si>
  <si>
    <t>Cheney</t>
  </si>
  <si>
    <t>Deer Park</t>
  </si>
  <si>
    <t>Liberty Lake</t>
  </si>
  <si>
    <t>Spokane</t>
  </si>
  <si>
    <t>Spokane Valley</t>
  </si>
  <si>
    <t>Stevens County</t>
  </si>
  <si>
    <t>Chewelah</t>
  </si>
  <si>
    <t>Colville</t>
  </si>
  <si>
    <t>Kettle Falls</t>
  </si>
  <si>
    <t>Northport</t>
  </si>
  <si>
    <t>Thurston County</t>
  </si>
  <si>
    <t>Lacey</t>
  </si>
  <si>
    <t>Olympia</t>
  </si>
  <si>
    <t>Tumwater</t>
  </si>
  <si>
    <t>Yelm</t>
  </si>
  <si>
    <t>Wahkiakum County</t>
  </si>
  <si>
    <t>Walla Walla County</t>
  </si>
  <si>
    <t>College Place</t>
  </si>
  <si>
    <t>Waitsburg</t>
  </si>
  <si>
    <t>Walla Walla</t>
  </si>
  <si>
    <t>Whatcom County</t>
  </si>
  <si>
    <t>Bellingham</t>
  </si>
  <si>
    <t>Blaine</t>
  </si>
  <si>
    <t>Ferndale</t>
  </si>
  <si>
    <t>Lynden</t>
  </si>
  <si>
    <t>Sumas</t>
  </si>
  <si>
    <t>Whitman County</t>
  </si>
  <si>
    <t>Colfax</t>
  </si>
  <si>
    <t>Pullman</t>
  </si>
  <si>
    <t>Yakima County</t>
  </si>
  <si>
    <t>Grandview</t>
  </si>
  <si>
    <t>Naches</t>
  </si>
  <si>
    <t>Selah</t>
  </si>
  <si>
    <t>Sunnyside</t>
  </si>
  <si>
    <t>Toppenish</t>
  </si>
  <si>
    <t>Union Gap</t>
  </si>
  <si>
    <t>Yakima</t>
  </si>
  <si>
    <t>Zillah</t>
  </si>
  <si>
    <t xml:space="preserve">Summary of Distributions </t>
  </si>
  <si>
    <t xml:space="preserve">   </t>
  </si>
  <si>
    <t>Please note:  Totals do not include the non disclosable data represented by "D" above</t>
  </si>
  <si>
    <t>- = Tax not levied in, or distributed to, this jurisdiction.</t>
  </si>
  <si>
    <t>D = Data can not be disclosed (see page 4).</t>
  </si>
  <si>
    <t>* = Beginning January 1, 2016, transient lodging excise tax generated in King County must be deposited in the stadium and exhibition center account under RCW 43.99N.060 and is no longer distributed to King County.  This account is in the custody of the state treasurer.</t>
  </si>
  <si>
    <t>D</t>
  </si>
  <si>
    <t/>
  </si>
  <si>
    <t>Ruston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</si>
</sst>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_);\(0\)"/>
    <numFmt numFmtId="165" formatCode="0.00_)"/>
    <numFmt numFmtId="166" formatCode="_(* #,##0_);_(* \(#,##0\);_(* &quot;-&quot;??_);_(@_)"/>
  </numFmts>
  <fonts count="17" x14ac:knownFonts="1">
    <font>
      <sz val="11"/>
      <color theme="1"/>
      <name val="Calibri"/>
      <family val="2"/>
      <scheme val="minor"/>
    </font>
    <font>
      <sz val="11"/>
      <color theme="1"/>
      <name val="Calibri"/>
      <family val="2"/>
      <scheme val="minor"/>
    </font>
    <font>
      <sz val="12"/>
      <name val="Helv"/>
    </font>
    <font>
      <b/>
      <sz val="12"/>
      <name val="Arial"/>
      <family val="2"/>
    </font>
    <font>
      <sz val="8"/>
      <name val="Arial"/>
      <family val="2"/>
    </font>
    <font>
      <b/>
      <sz val="11"/>
      <name val="Arial"/>
      <family val="2"/>
    </font>
    <font>
      <b/>
      <sz val="10"/>
      <name val="Arial"/>
      <family val="2"/>
    </font>
    <font>
      <sz val="10"/>
      <name val="Arial"/>
      <family val="2"/>
    </font>
    <font>
      <sz val="10"/>
      <name val="Times New Roman"/>
      <family val="1"/>
    </font>
    <font>
      <b/>
      <sz val="8"/>
      <name val="Arial"/>
      <family val="2"/>
    </font>
    <font>
      <u/>
      <sz val="11"/>
      <name val="Arial"/>
      <family val="2"/>
    </font>
    <font>
      <sz val="11"/>
      <name val="Arial"/>
      <family val="2"/>
    </font>
    <font>
      <sz val="10"/>
      <color theme="1"/>
      <name val="Arial"/>
      <family val="2"/>
    </font>
    <font>
      <sz val="11"/>
      <name val="Times New Roman"/>
      <family val="1"/>
    </font>
    <font>
      <sz val="10"/>
      <name val="MS Sans Serif"/>
      <family val="2"/>
    </font>
    <font>
      <b/>
      <i/>
      <sz val="9"/>
      <name val="Arial"/>
      <family val="2"/>
    </font>
    <font>
      <sz val="9"/>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39" fontId="2" fillId="0" borderId="0"/>
    <xf numFmtId="9" fontId="8" fillId="0" borderId="0" applyFont="0" applyFill="0" applyBorder="0" applyAlignment="0" applyProtection="0"/>
    <xf numFmtId="43" fontId="8" fillId="0" borderId="0" applyFont="0" applyFill="0" applyBorder="0" applyAlignment="0" applyProtection="0"/>
    <xf numFmtId="0" fontId="14" fillId="0" borderId="0"/>
  </cellStyleXfs>
  <cellXfs count="76">
    <xf numFmtId="0" fontId="0" fillId="0" borderId="0" xfId="0"/>
    <xf numFmtId="164" fontId="3" fillId="0" borderId="0" xfId="2" applyNumberFormat="1" applyFont="1" applyAlignment="1">
      <alignment horizontal="center"/>
    </xf>
    <xf numFmtId="39" fontId="3" fillId="0" borderId="0" xfId="2" applyFont="1" applyAlignment="1">
      <alignment horizontal="center"/>
    </xf>
    <xf numFmtId="39" fontId="4" fillId="0" borderId="0" xfId="2" applyFont="1" applyAlignment="1"/>
    <xf numFmtId="164" fontId="6" fillId="0" borderId="0" xfId="2" applyNumberFormat="1" applyFont="1" applyAlignment="1">
      <alignment horizontal="center"/>
    </xf>
    <xf numFmtId="39" fontId="6" fillId="0" borderId="0" xfId="2" applyFont="1" applyAlignment="1">
      <alignment horizontal="center"/>
    </xf>
    <xf numFmtId="39" fontId="7" fillId="0" borderId="0" xfId="2" applyFont="1" applyAlignment="1"/>
    <xf numFmtId="1" fontId="5" fillId="0" borderId="2" xfId="2" applyNumberFormat="1" applyFont="1" applyBorder="1" applyAlignment="1" applyProtection="1">
      <alignment horizontal="left" vertical="center"/>
    </xf>
    <xf numFmtId="1" fontId="5" fillId="0" borderId="2" xfId="1" applyNumberFormat="1" applyFont="1" applyBorder="1" applyAlignment="1" applyProtection="1">
      <alignment horizontal="right" vertical="center"/>
    </xf>
    <xf numFmtId="10" fontId="5" fillId="0" borderId="2" xfId="3" applyNumberFormat="1" applyFont="1" applyBorder="1" applyAlignment="1" applyProtection="1">
      <alignment horizontal="right" vertical="center" wrapText="1"/>
    </xf>
    <xf numFmtId="164" fontId="9" fillId="0" borderId="0" xfId="2" applyNumberFormat="1" applyFont="1" applyAlignment="1">
      <alignment vertical="center"/>
    </xf>
    <xf numFmtId="1" fontId="9" fillId="0" borderId="0" xfId="2" applyNumberFormat="1" applyFont="1" applyAlignment="1">
      <alignment vertical="center"/>
    </xf>
    <xf numFmtId="39" fontId="9" fillId="0" borderId="0" xfId="2" applyFont="1" applyAlignment="1">
      <alignment vertical="center"/>
    </xf>
    <xf numFmtId="165" fontId="10" fillId="0" borderId="0" xfId="2" applyNumberFormat="1" applyFont="1" applyAlignment="1" applyProtection="1">
      <alignment horizontal="left"/>
    </xf>
    <xf numFmtId="166" fontId="11" fillId="0" borderId="0" xfId="1" applyNumberFormat="1" applyFont="1" applyBorder="1" applyAlignment="1">
      <alignment horizontal="right"/>
    </xf>
    <xf numFmtId="10" fontId="11" fillId="0" borderId="0" xfId="3" applyNumberFormat="1" applyFont="1" applyBorder="1" applyAlignment="1">
      <alignment horizontal="right"/>
    </xf>
    <xf numFmtId="164" fontId="4" fillId="0" borderId="0" xfId="2" applyNumberFormat="1" applyFont="1" applyAlignment="1"/>
    <xf numFmtId="0" fontId="12" fillId="0" borderId="0" xfId="0" applyFont="1"/>
    <xf numFmtId="165" fontId="11" fillId="0" borderId="0" xfId="2" applyNumberFormat="1" applyFont="1" applyAlignment="1" applyProtection="1">
      <alignment horizontal="left"/>
    </xf>
    <xf numFmtId="10" fontId="11" fillId="0" borderId="1" xfId="3" applyNumberFormat="1" applyFont="1" applyBorder="1" applyAlignment="1">
      <alignment horizontal="right"/>
    </xf>
    <xf numFmtId="165" fontId="5" fillId="0" borderId="3" xfId="2" applyNumberFormat="1" applyFont="1" applyBorder="1" applyAlignment="1" applyProtection="1">
      <alignment horizontal="left"/>
    </xf>
    <xf numFmtId="166" fontId="5" fillId="0" borderId="3" xfId="1" applyNumberFormat="1" applyFont="1" applyBorder="1" applyAlignment="1">
      <alignment horizontal="right"/>
    </xf>
    <xf numFmtId="10" fontId="5" fillId="0" borderId="0" xfId="3" applyNumberFormat="1" applyFont="1" applyBorder="1" applyAlignment="1">
      <alignment horizontal="right"/>
    </xf>
    <xf numFmtId="166" fontId="13" fillId="0" borderId="0" xfId="1" applyNumberFormat="1" applyFont="1"/>
    <xf numFmtId="10" fontId="11" fillId="0" borderId="0" xfId="3" applyNumberFormat="1" applyFont="1" applyAlignment="1">
      <alignment horizontal="right"/>
    </xf>
    <xf numFmtId="166" fontId="11" fillId="0" borderId="1" xfId="1" applyNumberFormat="1" applyFont="1" applyBorder="1" applyAlignment="1">
      <alignment horizontal="right"/>
    </xf>
    <xf numFmtId="166" fontId="5" fillId="0" borderId="0" xfId="1" applyNumberFormat="1" applyFont="1" applyBorder="1" applyAlignment="1">
      <alignment horizontal="right"/>
    </xf>
    <xf numFmtId="166" fontId="11" fillId="0" borderId="0" xfId="1" applyNumberFormat="1" applyFont="1" applyAlignment="1" applyProtection="1">
      <alignment horizontal="right"/>
    </xf>
    <xf numFmtId="10" fontId="13" fillId="0" borderId="0" xfId="3" applyNumberFormat="1" applyFont="1"/>
    <xf numFmtId="39" fontId="11" fillId="0" borderId="0" xfId="2" applyFont="1" applyAlignment="1">
      <alignment horizontal="left"/>
    </xf>
    <xf numFmtId="165" fontId="5" fillId="0" borderId="0" xfId="2" applyNumberFormat="1" applyFont="1" applyBorder="1" applyAlignment="1" applyProtection="1">
      <alignment horizontal="left"/>
    </xf>
    <xf numFmtId="165" fontId="10" fillId="0" borderId="0" xfId="2" applyNumberFormat="1" applyFont="1" applyBorder="1" applyAlignment="1" applyProtection="1">
      <alignment horizontal="left"/>
    </xf>
    <xf numFmtId="165" fontId="11" fillId="0" borderId="1" xfId="2" applyNumberFormat="1" applyFont="1" applyBorder="1" applyAlignment="1" applyProtection="1">
      <alignment horizontal="left"/>
    </xf>
    <xf numFmtId="10" fontId="5" fillId="0" borderId="1" xfId="3" applyNumberFormat="1" applyFont="1" applyBorder="1" applyAlignment="1">
      <alignment horizontal="right"/>
    </xf>
    <xf numFmtId="39" fontId="11" fillId="0" borderId="0" xfId="2" applyNumberFormat="1" applyFont="1" applyAlignment="1" applyProtection="1">
      <alignment horizontal="left"/>
    </xf>
    <xf numFmtId="39" fontId="11" fillId="0" borderId="0" xfId="4" applyNumberFormat="1" applyFont="1" applyBorder="1" applyAlignment="1">
      <alignment horizontal="left"/>
    </xf>
    <xf numFmtId="10" fontId="4" fillId="0" borderId="0" xfId="3" applyNumberFormat="1" applyFont="1" applyBorder="1" applyAlignment="1">
      <alignment horizontal="right"/>
    </xf>
    <xf numFmtId="39" fontId="4" fillId="0" borderId="0" xfId="4" applyNumberFormat="1" applyFont="1" applyBorder="1" applyAlignment="1">
      <alignment horizontal="right"/>
    </xf>
    <xf numFmtId="166" fontId="11" fillId="0" borderId="0" xfId="1" quotePrefix="1" applyNumberFormat="1" applyFont="1" applyBorder="1" applyAlignment="1">
      <alignment horizontal="right"/>
    </xf>
    <xf numFmtId="166" fontId="11" fillId="0" borderId="0" xfId="1" applyNumberFormat="1" applyFont="1" applyAlignment="1">
      <alignment horizontal="right"/>
    </xf>
    <xf numFmtId="165" fontId="11" fillId="0" borderId="0" xfId="2" applyNumberFormat="1" applyFont="1" applyBorder="1" applyAlignment="1" applyProtection="1">
      <alignment horizontal="left"/>
    </xf>
    <xf numFmtId="166" fontId="11" fillId="0" borderId="0" xfId="1" applyNumberFormat="1" applyFont="1" applyBorder="1" applyAlignment="1" applyProtection="1">
      <alignment horizontal="right"/>
    </xf>
    <xf numFmtId="39" fontId="4" fillId="0" borderId="0" xfId="2" applyFont="1" applyBorder="1" applyAlignment="1"/>
    <xf numFmtId="165" fontId="5" fillId="0" borderId="0" xfId="2" applyNumberFormat="1" applyFont="1" applyBorder="1" applyAlignment="1" applyProtection="1">
      <alignment horizontal="center"/>
    </xf>
    <xf numFmtId="166" fontId="5" fillId="0" borderId="0" xfId="1" applyNumberFormat="1" applyFont="1" applyBorder="1" applyAlignment="1" applyProtection="1">
      <alignment horizontal="center"/>
    </xf>
    <xf numFmtId="165" fontId="5" fillId="0" borderId="1" xfId="2" applyNumberFormat="1" applyFont="1" applyBorder="1" applyAlignment="1" applyProtection="1">
      <alignment horizontal="left"/>
    </xf>
    <xf numFmtId="1" fontId="5" fillId="0" borderId="1" xfId="1" applyNumberFormat="1" applyFont="1" applyBorder="1" applyAlignment="1" applyProtection="1">
      <alignment horizontal="right"/>
    </xf>
    <xf numFmtId="10" fontId="5" fillId="0" borderId="1" xfId="3" applyNumberFormat="1" applyFont="1" applyBorder="1" applyAlignment="1" applyProtection="1">
      <alignment horizontal="right" wrapText="1"/>
    </xf>
    <xf numFmtId="39" fontId="9" fillId="0" borderId="1" xfId="5" applyNumberFormat="1" applyFont="1" applyFill="1" applyBorder="1" applyAlignment="1" applyProtection="1">
      <alignment horizontal="left"/>
    </xf>
    <xf numFmtId="166" fontId="4" fillId="0" borderId="1" xfId="1" applyNumberFormat="1" applyFont="1" applyBorder="1" applyAlignment="1">
      <alignment horizontal="right"/>
    </xf>
    <xf numFmtId="10" fontId="4" fillId="0" borderId="1" xfId="3" applyNumberFormat="1" applyFont="1" applyBorder="1" applyAlignment="1">
      <alignment horizontal="right"/>
    </xf>
    <xf numFmtId="165" fontId="4" fillId="0" borderId="0" xfId="2" applyNumberFormat="1" applyFont="1" applyAlignment="1" applyProtection="1">
      <alignment horizontal="left"/>
    </xf>
    <xf numFmtId="166" fontId="4" fillId="0" borderId="0" xfId="1" applyNumberFormat="1" applyFont="1" applyBorder="1" applyAlignment="1" applyProtection="1">
      <alignment horizontal="right"/>
    </xf>
    <xf numFmtId="10" fontId="4" fillId="0" borderId="0" xfId="3" applyNumberFormat="1" applyFont="1" applyAlignment="1">
      <alignment horizontal="right"/>
    </xf>
    <xf numFmtId="39" fontId="15" fillId="0" borderId="0" xfId="5" applyNumberFormat="1" applyFont="1" applyFill="1" applyAlignment="1" applyProtection="1">
      <alignment horizontal="left"/>
    </xf>
    <xf numFmtId="166" fontId="4" fillId="0" borderId="0" xfId="1" applyNumberFormat="1" applyFont="1" applyAlignment="1" applyProtection="1">
      <alignment horizontal="right"/>
    </xf>
    <xf numFmtId="165" fontId="15" fillId="0" borderId="0" xfId="2" quotePrefix="1" applyNumberFormat="1" applyFont="1" applyAlignment="1" applyProtection="1">
      <alignment horizontal="left"/>
    </xf>
    <xf numFmtId="166" fontId="16" fillId="0" borderId="0" xfId="1" applyNumberFormat="1" applyFont="1" applyAlignment="1">
      <alignment horizontal="right"/>
    </xf>
    <xf numFmtId="166" fontId="16" fillId="0" borderId="0" xfId="1" applyNumberFormat="1" applyFont="1" applyAlignment="1" applyProtection="1">
      <alignment horizontal="right"/>
    </xf>
    <xf numFmtId="10" fontId="16" fillId="0" borderId="0" xfId="3" applyNumberFormat="1" applyFont="1" applyAlignment="1">
      <alignment horizontal="right"/>
    </xf>
    <xf numFmtId="165" fontId="15" fillId="0" borderId="0" xfId="2" applyNumberFormat="1" applyFont="1" applyAlignment="1" applyProtection="1">
      <alignment horizontal="left"/>
    </xf>
    <xf numFmtId="43" fontId="4" fillId="0" borderId="0" xfId="3" applyNumberFormat="1" applyFont="1" applyAlignment="1">
      <alignment horizontal="right"/>
    </xf>
    <xf numFmtId="1" fontId="4" fillId="0" borderId="0" xfId="2" applyNumberFormat="1" applyFont="1" applyAlignment="1"/>
    <xf numFmtId="39" fontId="4" fillId="0" borderId="0" xfId="2" applyFont="1" applyAlignment="1">
      <alignment horizontal="left"/>
    </xf>
    <xf numFmtId="166" fontId="4" fillId="0" borderId="0" xfId="1" applyNumberFormat="1" applyFont="1" applyAlignment="1">
      <alignment horizontal="right"/>
    </xf>
    <xf numFmtId="2" fontId="4" fillId="0" borderId="0" xfId="2" applyNumberFormat="1" applyFont="1" applyAlignment="1"/>
    <xf numFmtId="2" fontId="4" fillId="0" borderId="0" xfId="3" applyNumberFormat="1" applyFont="1" applyAlignment="1"/>
    <xf numFmtId="2" fontId="4" fillId="0" borderId="0" xfId="4" quotePrefix="1" applyNumberFormat="1" applyFont="1" applyBorder="1" applyAlignment="1">
      <alignment horizontal="right"/>
    </xf>
    <xf numFmtId="2" fontId="4" fillId="0" borderId="0" xfId="3" applyNumberFormat="1" applyFont="1" applyBorder="1" applyAlignment="1">
      <alignment horizontal="right"/>
    </xf>
    <xf numFmtId="2" fontId="4" fillId="0" borderId="0" xfId="2" applyNumberFormat="1" applyFont="1" applyBorder="1" applyAlignment="1"/>
    <xf numFmtId="165" fontId="15" fillId="0" borderId="0" xfId="2" applyNumberFormat="1" applyFont="1" applyAlignment="1" applyProtection="1">
      <alignment horizontal="left" wrapText="1"/>
    </xf>
    <xf numFmtId="39" fontId="3" fillId="0" borderId="0" xfId="2" applyFont="1" applyAlignment="1">
      <alignment horizontal="center" vertical="top"/>
    </xf>
    <xf numFmtId="39" fontId="3" fillId="0" borderId="0" xfId="2" applyFont="1" applyAlignment="1">
      <alignment horizontal="center"/>
    </xf>
    <xf numFmtId="39" fontId="5" fillId="0" borderId="0" xfId="2" applyFont="1" applyAlignment="1">
      <alignment horizontal="center"/>
    </xf>
    <xf numFmtId="39" fontId="5" fillId="0" borderId="1" xfId="2" applyFont="1" applyBorder="1" applyAlignment="1">
      <alignment horizontal="center" vertical="top"/>
    </xf>
    <xf numFmtId="165" fontId="5" fillId="0" borderId="4" xfId="2" applyNumberFormat="1" applyFont="1" applyBorder="1" applyAlignment="1" applyProtection="1">
      <alignment horizontal="center"/>
    </xf>
  </cellXfs>
  <cellStyles count="6">
    <cellStyle name="Comma" xfId="1" builtinId="3"/>
    <cellStyle name="Comma 2" xfId="4"/>
    <cellStyle name="Normal" xfId="0" builtinId="0"/>
    <cellStyle name="Normal 2 2" xfId="5"/>
    <cellStyle name="Normal_2 Year Comparison"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ocal%20Tax%20Dist/LTD_SAS%20format%20(annual%20report)/Annual_Publication/Table%20Templates/TableL2-TE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C"/>
      <sheetName val="Period"/>
      <sheetName val="Distribution"/>
      <sheetName val="Table L2 Internet"/>
      <sheetName val="ESRI_MAPINFO_SHEET"/>
    </sheetNames>
    <sheetDataSet>
      <sheetData sheetId="0">
        <row r="11">
          <cell r="F11">
            <v>2019</v>
          </cell>
        </row>
        <row r="12">
          <cell r="F12">
            <v>2018</v>
          </cell>
        </row>
      </sheetData>
      <sheetData sheetId="1"/>
      <sheetData sheetId="2">
        <row r="10">
          <cell r="J10" t="str">
            <v>D</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40"/>
  <sheetViews>
    <sheetView tabSelected="1" zoomScaleNormal="100" zoomScaleSheetLayoutView="125" zoomScalePageLayoutView="60" workbookViewId="0">
      <selection sqref="A1:D1"/>
    </sheetView>
  </sheetViews>
  <sheetFormatPr defaultColWidth="12.42578125" defaultRowHeight="11.25" x14ac:dyDescent="0.2"/>
  <cols>
    <col min="1" max="1" width="30.7109375" style="63" customWidth="1"/>
    <col min="2" max="3" width="20.7109375" style="64" customWidth="1"/>
    <col min="4" max="4" width="20.7109375" style="53" customWidth="1"/>
    <col min="5" max="5" width="34.7109375" style="16" bestFit="1" customWidth="1"/>
    <col min="6" max="6" width="6" style="62" customWidth="1"/>
    <col min="7" max="16384" width="12.42578125" style="3"/>
  </cols>
  <sheetData>
    <row r="1" spans="1:6" ht="15.75" x14ac:dyDescent="0.25">
      <c r="A1" s="71" t="s">
        <v>0</v>
      </c>
      <c r="B1" s="71"/>
      <c r="C1" s="71"/>
      <c r="D1" s="71"/>
      <c r="E1" s="1"/>
      <c r="F1" s="2"/>
    </row>
    <row r="2" spans="1:6" ht="15.75" x14ac:dyDescent="0.25">
      <c r="A2" s="72" t="s">
        <v>1</v>
      </c>
      <c r="B2" s="72"/>
      <c r="C2" s="72"/>
      <c r="D2" s="72"/>
      <c r="E2" s="1"/>
      <c r="F2" s="2"/>
    </row>
    <row r="3" spans="1:6" ht="15.75" x14ac:dyDescent="0.25">
      <c r="A3" s="71" t="s">
        <v>2</v>
      </c>
      <c r="B3" s="71"/>
      <c r="C3" s="71"/>
      <c r="D3" s="71"/>
      <c r="E3" s="1"/>
      <c r="F3" s="2"/>
    </row>
    <row r="4" spans="1:6" ht="15.75" x14ac:dyDescent="0.25">
      <c r="A4" s="73" t="s">
        <v>3</v>
      </c>
      <c r="B4" s="73"/>
      <c r="C4" s="73"/>
      <c r="D4" s="73"/>
      <c r="E4" s="1"/>
      <c r="F4" s="2"/>
    </row>
    <row r="5" spans="1:6" s="6" customFormat="1" ht="27.2" customHeight="1" x14ac:dyDescent="0.2">
      <c r="A5" s="74" t="s">
        <v>4</v>
      </c>
      <c r="B5" s="74"/>
      <c r="C5" s="74"/>
      <c r="D5" s="74"/>
      <c r="E5" s="4"/>
      <c r="F5" s="5"/>
    </row>
    <row r="6" spans="1:6" s="12" customFormat="1" ht="15" x14ac:dyDescent="0.25">
      <c r="A6" s="7" t="s">
        <v>5</v>
      </c>
      <c r="B6" s="8">
        <f>[1]InpC!F12</f>
        <v>2018</v>
      </c>
      <c r="C6" s="8">
        <f>[1]InpC!F11</f>
        <v>2019</v>
      </c>
      <c r="D6" s="9" t="s">
        <v>6</v>
      </c>
      <c r="E6" s="10"/>
      <c r="F6" s="11"/>
    </row>
    <row r="7" spans="1:6" ht="14.25" x14ac:dyDescent="0.2">
      <c r="A7" s="13" t="s">
        <v>7</v>
      </c>
      <c r="B7" s="14">
        <v>97.16</v>
      </c>
      <c r="C7" s="14" t="s">
        <v>204</v>
      </c>
      <c r="D7" s="15"/>
      <c r="E7" s="65"/>
      <c r="F7" s="17"/>
    </row>
    <row r="8" spans="1:6" ht="14.25" x14ac:dyDescent="0.2">
      <c r="A8" s="18" t="s">
        <v>8</v>
      </c>
      <c r="B8" s="14">
        <v>20345.009999999998</v>
      </c>
      <c r="C8" s="14">
        <v>15729.470000000001</v>
      </c>
      <c r="D8" s="15">
        <f t="shared" ref="D8" si="0">C8/B8-1</f>
        <v>-0.22686349134259443</v>
      </c>
      <c r="E8" s="66"/>
      <c r="F8" s="17"/>
    </row>
    <row r="9" spans="1:6" ht="14.25" x14ac:dyDescent="0.2">
      <c r="A9" s="18" t="s">
        <v>9</v>
      </c>
      <c r="B9" s="14">
        <v>38208.629999999997</v>
      </c>
      <c r="C9" s="14">
        <v>55918</v>
      </c>
      <c r="D9" s="15">
        <f t="shared" ref="D9:D11" si="1">C9/B9-1</f>
        <v>0.46349136307687577</v>
      </c>
      <c r="E9" s="65"/>
      <c r="F9" s="17"/>
    </row>
    <row r="10" spans="1:6" ht="14.25" x14ac:dyDescent="0.2">
      <c r="A10" s="18" t="s">
        <v>10</v>
      </c>
      <c r="B10" s="14" t="s">
        <v>204</v>
      </c>
      <c r="C10" s="14" t="s">
        <v>204</v>
      </c>
      <c r="D10" s="19"/>
      <c r="E10" s="65"/>
      <c r="F10" s="17"/>
    </row>
    <row r="11" spans="1:6" ht="15" x14ac:dyDescent="0.25">
      <c r="A11" s="20" t="s">
        <v>11</v>
      </c>
      <c r="B11" s="21">
        <v>58650.799999999996</v>
      </c>
      <c r="C11" s="21">
        <v>71647.47</v>
      </c>
      <c r="D11" s="22">
        <f t="shared" si="1"/>
        <v>0.22159407885314453</v>
      </c>
      <c r="E11" s="65"/>
      <c r="F11" s="17"/>
    </row>
    <row r="12" spans="1:6" ht="15" x14ac:dyDescent="0.25">
      <c r="A12" s="18"/>
      <c r="B12" s="23"/>
      <c r="C12" s="23"/>
      <c r="D12" s="24"/>
      <c r="E12" s="65"/>
      <c r="F12" s="17"/>
    </row>
    <row r="13" spans="1:6" ht="14.25" x14ac:dyDescent="0.2">
      <c r="A13" s="13" t="s">
        <v>12</v>
      </c>
      <c r="B13" s="14">
        <v>8332.5499999999993</v>
      </c>
      <c r="C13" s="14">
        <v>10252</v>
      </c>
      <c r="D13" s="15">
        <f t="shared" ref="D13:D16" si="2">C13/B13-1</f>
        <v>0.23035565343142261</v>
      </c>
      <c r="E13" s="65"/>
      <c r="F13" s="17"/>
    </row>
    <row r="14" spans="1:6" ht="14.25" x14ac:dyDescent="0.2">
      <c r="A14" s="18" t="s">
        <v>13</v>
      </c>
      <c r="B14" s="14" t="s">
        <v>204</v>
      </c>
      <c r="C14" s="14" t="s">
        <v>204</v>
      </c>
      <c r="D14" s="15"/>
      <c r="E14" s="65"/>
      <c r="F14" s="17"/>
    </row>
    <row r="15" spans="1:6" ht="14.25" x14ac:dyDescent="0.2">
      <c r="A15" s="18" t="s">
        <v>14</v>
      </c>
      <c r="B15" s="25">
        <v>84688.8</v>
      </c>
      <c r="C15" s="25">
        <v>87515</v>
      </c>
      <c r="D15" s="19">
        <f t="shared" si="2"/>
        <v>3.3371591048639182E-2</v>
      </c>
      <c r="E15" s="65"/>
      <c r="F15" s="17"/>
    </row>
    <row r="16" spans="1:6" ht="15" x14ac:dyDescent="0.25">
      <c r="A16" s="20" t="s">
        <v>11</v>
      </c>
      <c r="B16" s="26">
        <v>93021.35</v>
      </c>
      <c r="C16" s="26">
        <v>97767</v>
      </c>
      <c r="D16" s="22">
        <f t="shared" si="2"/>
        <v>5.1016782706335695E-2</v>
      </c>
      <c r="E16" s="65"/>
      <c r="F16" s="17"/>
    </row>
    <row r="17" spans="1:6" ht="15" x14ac:dyDescent="0.25">
      <c r="A17" s="18"/>
      <c r="B17" s="23"/>
      <c r="C17" s="23"/>
      <c r="D17" s="24"/>
      <c r="E17" s="65"/>
      <c r="F17" s="17"/>
    </row>
    <row r="18" spans="1:6" ht="14.25" x14ac:dyDescent="0.2">
      <c r="A18" s="13" t="s">
        <v>15</v>
      </c>
      <c r="B18" s="14">
        <v>0</v>
      </c>
      <c r="C18" s="14"/>
      <c r="D18" s="15"/>
      <c r="E18" s="65"/>
      <c r="F18" s="17"/>
    </row>
    <row r="19" spans="1:6" ht="14.25" x14ac:dyDescent="0.2">
      <c r="A19" s="18" t="s">
        <v>16</v>
      </c>
      <c r="B19" s="14">
        <v>580102.17000000004</v>
      </c>
      <c r="C19" s="14">
        <v>590032</v>
      </c>
      <c r="D19" s="15">
        <f t="shared" ref="D19:D23" si="3">C19/B19-1</f>
        <v>1.71173812364811E-2</v>
      </c>
      <c r="E19" s="65"/>
      <c r="F19" s="17"/>
    </row>
    <row r="20" spans="1:6" ht="14.25" x14ac:dyDescent="0.2">
      <c r="A20" s="18" t="s">
        <v>17</v>
      </c>
      <c r="B20" s="14">
        <v>68657</v>
      </c>
      <c r="C20" s="14">
        <v>82822</v>
      </c>
      <c r="D20" s="15">
        <f t="shared" si="3"/>
        <v>0.20631545217530634</v>
      </c>
      <c r="E20" s="65"/>
      <c r="F20" s="17"/>
    </row>
    <row r="21" spans="1:6" ht="14.25" x14ac:dyDescent="0.2">
      <c r="A21" s="18" t="s">
        <v>18</v>
      </c>
      <c r="B21" s="14">
        <v>558112.91</v>
      </c>
      <c r="C21" s="14">
        <v>633956</v>
      </c>
      <c r="D21" s="15">
        <f t="shared" si="3"/>
        <v>0.13589201869564338</v>
      </c>
      <c r="E21" s="65"/>
      <c r="F21" s="17"/>
    </row>
    <row r="22" spans="1:6" ht="14.25" x14ac:dyDescent="0.2">
      <c r="A22" s="18" t="s">
        <v>19</v>
      </c>
      <c r="B22" s="25" t="s">
        <v>204</v>
      </c>
      <c r="C22" s="25">
        <v>640.12</v>
      </c>
      <c r="D22" s="19"/>
      <c r="E22" s="65"/>
      <c r="F22" s="17"/>
    </row>
    <row r="23" spans="1:6" ht="15" x14ac:dyDescent="0.25">
      <c r="A23" s="20" t="s">
        <v>11</v>
      </c>
      <c r="B23" s="26">
        <v>1206872.08</v>
      </c>
      <c r="C23" s="26">
        <v>1307450.1200000001</v>
      </c>
      <c r="D23" s="22">
        <f t="shared" si="3"/>
        <v>8.3337780090164904E-2</v>
      </c>
      <c r="E23" s="65"/>
      <c r="F23" s="17"/>
    </row>
    <row r="24" spans="1:6" ht="15" x14ac:dyDescent="0.25">
      <c r="A24" s="18"/>
      <c r="B24" s="23"/>
      <c r="C24" s="23"/>
      <c r="D24" s="24"/>
      <c r="E24" s="65"/>
      <c r="F24" s="17"/>
    </row>
    <row r="25" spans="1:6" ht="14.25" x14ac:dyDescent="0.2">
      <c r="A25" s="13" t="s">
        <v>20</v>
      </c>
      <c r="B25" s="14">
        <v>661030.85</v>
      </c>
      <c r="C25" s="14">
        <v>1020568</v>
      </c>
      <c r="D25" s="15">
        <f t="shared" ref="D25:D31" si="4">C25/B25-1</f>
        <v>0.54390373762434852</v>
      </c>
      <c r="E25" s="65"/>
      <c r="F25" s="17"/>
    </row>
    <row r="26" spans="1:6" ht="14.25" x14ac:dyDescent="0.2">
      <c r="A26" s="18" t="s">
        <v>21</v>
      </c>
      <c r="B26" s="14">
        <v>2626.81</v>
      </c>
      <c r="C26" s="14">
        <v>4741</v>
      </c>
      <c r="D26" s="15">
        <f t="shared" si="4"/>
        <v>0.80485075053011079</v>
      </c>
      <c r="E26" s="65"/>
      <c r="F26" s="17"/>
    </row>
    <row r="27" spans="1:6" ht="14.25" x14ac:dyDescent="0.2">
      <c r="A27" s="18" t="s">
        <v>22</v>
      </c>
      <c r="B27" s="14">
        <v>288883.78999999998</v>
      </c>
      <c r="C27" s="14">
        <v>522386</v>
      </c>
      <c r="D27" s="15">
        <f t="shared" si="4"/>
        <v>0.80829114710797745</v>
      </c>
      <c r="E27" s="65"/>
      <c r="F27" s="17"/>
    </row>
    <row r="28" spans="1:6" ht="14.25" x14ac:dyDescent="0.2">
      <c r="A28" s="18" t="s">
        <v>23</v>
      </c>
      <c r="B28" s="14">
        <v>0</v>
      </c>
      <c r="C28" s="14" t="s">
        <v>204</v>
      </c>
      <c r="D28" s="15"/>
      <c r="E28" s="65"/>
      <c r="F28" s="17"/>
    </row>
    <row r="29" spans="1:6" ht="14.25" x14ac:dyDescent="0.2">
      <c r="A29" s="18" t="s">
        <v>24</v>
      </c>
      <c r="B29" s="14">
        <v>660049.99</v>
      </c>
      <c r="C29" s="14">
        <v>959654</v>
      </c>
      <c r="D29" s="15">
        <f t="shared" si="4"/>
        <v>0.45391108937067037</v>
      </c>
      <c r="E29" s="65"/>
      <c r="F29" s="17"/>
    </row>
    <row r="30" spans="1:6" ht="14.25" x14ac:dyDescent="0.2">
      <c r="A30" s="18" t="s">
        <v>25</v>
      </c>
      <c r="B30" s="25">
        <v>477135.34</v>
      </c>
      <c r="C30" s="25">
        <v>589767</v>
      </c>
      <c r="D30" s="19">
        <f t="shared" si="4"/>
        <v>0.23605809622066554</v>
      </c>
      <c r="E30" s="65"/>
      <c r="F30" s="17"/>
    </row>
    <row r="31" spans="1:6" ht="15" x14ac:dyDescent="0.25">
      <c r="A31" s="20" t="s">
        <v>11</v>
      </c>
      <c r="B31" s="26">
        <v>2089726.78</v>
      </c>
      <c r="C31" s="26">
        <v>3097116</v>
      </c>
      <c r="D31" s="22">
        <f t="shared" si="4"/>
        <v>0.48206743084375847</v>
      </c>
      <c r="E31" s="65"/>
      <c r="F31" s="17"/>
    </row>
    <row r="32" spans="1:6" ht="14.25" x14ac:dyDescent="0.2">
      <c r="A32" s="18"/>
      <c r="B32" s="27"/>
      <c r="C32" s="27"/>
      <c r="D32" s="24"/>
      <c r="E32" s="65"/>
      <c r="F32" s="17"/>
    </row>
    <row r="33" spans="1:6" ht="14.25" x14ac:dyDescent="0.2">
      <c r="A33" s="13" t="s">
        <v>26</v>
      </c>
      <c r="B33" s="14">
        <v>307104.44</v>
      </c>
      <c r="C33" s="14">
        <v>499196</v>
      </c>
      <c r="D33" s="15">
        <f t="shared" ref="D33:D37" si="5">C33/B33-1</f>
        <v>0.62549261743008344</v>
      </c>
      <c r="E33" s="65"/>
      <c r="F33" s="17"/>
    </row>
    <row r="34" spans="1:6" ht="14.25" x14ac:dyDescent="0.2">
      <c r="A34" s="18" t="s">
        <v>27</v>
      </c>
      <c r="B34" s="14">
        <v>78336.67</v>
      </c>
      <c r="C34" s="14">
        <v>125656</v>
      </c>
      <c r="D34" s="15">
        <f t="shared" si="5"/>
        <v>0.60405082319685022</v>
      </c>
      <c r="E34" s="65"/>
      <c r="F34" s="17"/>
    </row>
    <row r="35" spans="1:6" ht="14.25" x14ac:dyDescent="0.2">
      <c r="A35" s="18" t="s">
        <v>28</v>
      </c>
      <c r="B35" s="14">
        <v>262593.12</v>
      </c>
      <c r="C35" s="14">
        <v>401662</v>
      </c>
      <c r="D35" s="15">
        <f t="shared" si="5"/>
        <v>0.52959833829614422</v>
      </c>
      <c r="E35" s="65"/>
      <c r="F35" s="17"/>
    </row>
    <row r="36" spans="1:6" ht="14.25" x14ac:dyDescent="0.2">
      <c r="A36" s="18" t="s">
        <v>29</v>
      </c>
      <c r="B36" s="25">
        <v>139291.79999999999</v>
      </c>
      <c r="C36" s="25">
        <v>202785</v>
      </c>
      <c r="D36" s="19">
        <f t="shared" si="5"/>
        <v>0.45582869917683611</v>
      </c>
      <c r="E36" s="65"/>
      <c r="F36" s="17"/>
    </row>
    <row r="37" spans="1:6" ht="15" x14ac:dyDescent="0.25">
      <c r="A37" s="20" t="s">
        <v>11</v>
      </c>
      <c r="B37" s="26">
        <v>787326.03</v>
      </c>
      <c r="C37" s="26">
        <v>1229299</v>
      </c>
      <c r="D37" s="22">
        <f t="shared" si="5"/>
        <v>0.56135952979987214</v>
      </c>
      <c r="E37" s="65"/>
      <c r="F37" s="17"/>
    </row>
    <row r="38" spans="1:6" ht="14.25" x14ac:dyDescent="0.2">
      <c r="A38" s="18"/>
      <c r="B38" s="27"/>
      <c r="C38" s="27"/>
      <c r="D38" s="24"/>
      <c r="E38" s="65"/>
      <c r="F38" s="17"/>
    </row>
    <row r="39" spans="1:6" ht="14.25" x14ac:dyDescent="0.2">
      <c r="A39" s="13" t="s">
        <v>30</v>
      </c>
      <c r="B39" s="14">
        <v>195536.32</v>
      </c>
      <c r="C39" s="14">
        <v>244048.76999999996</v>
      </c>
      <c r="D39" s="15">
        <f t="shared" ref="D39:D44" si="6">C39/B39-1</f>
        <v>0.2480994323714385</v>
      </c>
      <c r="E39" s="65"/>
      <c r="F39" s="17"/>
    </row>
    <row r="40" spans="1:6" ht="14.25" x14ac:dyDescent="0.2">
      <c r="A40" s="18" t="s">
        <v>31</v>
      </c>
      <c r="B40" s="14">
        <v>4626.0200000000004</v>
      </c>
      <c r="C40" s="14">
        <v>28811.82</v>
      </c>
      <c r="D40" s="15">
        <f t="shared" si="6"/>
        <v>5.2282091300945517</v>
      </c>
      <c r="E40" s="65"/>
      <c r="F40" s="17"/>
    </row>
    <row r="41" spans="1:6" ht="14.25" x14ac:dyDescent="0.2">
      <c r="A41" s="18" t="s">
        <v>32</v>
      </c>
      <c r="B41" s="14">
        <v>8440.43</v>
      </c>
      <c r="C41" s="14">
        <v>16507.999999999996</v>
      </c>
      <c r="D41" s="15">
        <f t="shared" si="6"/>
        <v>0.95582452552772734</v>
      </c>
      <c r="E41" s="65"/>
      <c r="F41" s="17"/>
    </row>
    <row r="42" spans="1:6" ht="14.25" x14ac:dyDescent="0.2">
      <c r="A42" s="18" t="s">
        <v>33</v>
      </c>
      <c r="B42" s="14">
        <v>1117776.01</v>
      </c>
      <c r="C42" s="14">
        <v>1304975.46</v>
      </c>
      <c r="D42" s="15">
        <f t="shared" si="6"/>
        <v>0.16747492192107427</v>
      </c>
      <c r="E42" s="65"/>
      <c r="F42" s="17"/>
    </row>
    <row r="43" spans="1:6" ht="14.25" x14ac:dyDescent="0.2">
      <c r="A43" s="18" t="s">
        <v>34</v>
      </c>
      <c r="B43" s="14">
        <v>45283.22</v>
      </c>
      <c r="C43" s="14">
        <v>46983.049999999996</v>
      </c>
      <c r="D43" s="19">
        <f t="shared" si="6"/>
        <v>3.7537745769845809E-2</v>
      </c>
      <c r="E43" s="65"/>
      <c r="F43" s="17"/>
    </row>
    <row r="44" spans="1:6" ht="15" x14ac:dyDescent="0.25">
      <c r="A44" s="20" t="s">
        <v>11</v>
      </c>
      <c r="B44" s="21">
        <v>1371662</v>
      </c>
      <c r="C44" s="21">
        <v>1641327.0999999999</v>
      </c>
      <c r="D44" s="22">
        <f t="shared" si="6"/>
        <v>0.19659733957782599</v>
      </c>
      <c r="E44" s="65"/>
      <c r="F44" s="17"/>
    </row>
    <row r="45" spans="1:6" ht="14.25" x14ac:dyDescent="0.2">
      <c r="A45" s="18"/>
      <c r="B45" s="27"/>
      <c r="C45" s="27"/>
      <c r="D45" s="24"/>
      <c r="E45" s="65"/>
      <c r="F45" s="17"/>
    </row>
    <row r="46" spans="1:6" ht="14.25" x14ac:dyDescent="0.2">
      <c r="A46" s="13" t="s">
        <v>35</v>
      </c>
      <c r="B46" s="14">
        <v>8335.1</v>
      </c>
      <c r="C46" s="14">
        <v>9949</v>
      </c>
      <c r="D46" s="15">
        <f t="shared" ref="D46" si="7">C46/B46-1</f>
        <v>0.19362695108636974</v>
      </c>
      <c r="E46" s="65"/>
      <c r="F46" s="17"/>
    </row>
    <row r="47" spans="1:6" ht="14.25" x14ac:dyDescent="0.2">
      <c r="A47" s="18" t="s">
        <v>36</v>
      </c>
      <c r="B47" s="14">
        <v>26368</v>
      </c>
      <c r="C47" s="14">
        <v>33286</v>
      </c>
      <c r="D47" s="19">
        <f t="shared" ref="D47:D48" si="8">C47/B47-1</f>
        <v>0.26236347087378631</v>
      </c>
      <c r="E47" s="65"/>
      <c r="F47" s="17"/>
    </row>
    <row r="48" spans="1:6" ht="15" x14ac:dyDescent="0.25">
      <c r="A48" s="20" t="s">
        <v>11</v>
      </c>
      <c r="B48" s="21">
        <v>34703.1</v>
      </c>
      <c r="C48" s="21">
        <v>43235</v>
      </c>
      <c r="D48" s="22">
        <f t="shared" si="8"/>
        <v>0.24585411677919278</v>
      </c>
      <c r="E48" s="65"/>
      <c r="F48" s="17"/>
    </row>
    <row r="49" spans="1:6" ht="14.25" x14ac:dyDescent="0.2">
      <c r="A49" s="18"/>
      <c r="B49" s="27"/>
      <c r="C49" s="27"/>
      <c r="D49" s="24"/>
      <c r="E49" s="65"/>
      <c r="F49" s="17"/>
    </row>
    <row r="50" spans="1:6" ht="14.25" x14ac:dyDescent="0.2">
      <c r="A50" s="13" t="s">
        <v>37</v>
      </c>
      <c r="B50" s="14">
        <v>58062.54</v>
      </c>
      <c r="C50" s="14">
        <v>100087.36</v>
      </c>
      <c r="D50" s="15">
        <f t="shared" ref="D50:D56" si="9">C50/B50-1</f>
        <v>0.72378542171940796</v>
      </c>
      <c r="E50" s="65"/>
      <c r="F50" s="17"/>
    </row>
    <row r="51" spans="1:6" ht="14.25" x14ac:dyDescent="0.2">
      <c r="A51" s="18" t="s">
        <v>38</v>
      </c>
      <c r="B51" s="14">
        <v>4032.07</v>
      </c>
      <c r="C51" s="14">
        <v>7205.9700000000012</v>
      </c>
      <c r="D51" s="15">
        <f t="shared" si="9"/>
        <v>0.78716391332491775</v>
      </c>
      <c r="E51" s="65"/>
      <c r="F51" s="17"/>
    </row>
    <row r="52" spans="1:6" ht="14.25" x14ac:dyDescent="0.2">
      <c r="A52" s="18" t="s">
        <v>39</v>
      </c>
      <c r="B52" s="14">
        <v>15136.33</v>
      </c>
      <c r="C52" s="14">
        <v>42033.33</v>
      </c>
      <c r="D52" s="15">
        <f t="shared" si="9"/>
        <v>1.7769829278299301</v>
      </c>
      <c r="E52" s="65"/>
      <c r="F52" s="17"/>
    </row>
    <row r="53" spans="1:6" ht="14.25" x14ac:dyDescent="0.2">
      <c r="A53" s="18" t="s">
        <v>40</v>
      </c>
      <c r="B53" s="14">
        <v>145631.66</v>
      </c>
      <c r="C53" s="14">
        <v>277911.98000000004</v>
      </c>
      <c r="D53" s="15">
        <f t="shared" si="9"/>
        <v>0.90832117137166479</v>
      </c>
      <c r="E53" s="65"/>
      <c r="F53" s="17"/>
    </row>
    <row r="54" spans="1:6" ht="14.25" x14ac:dyDescent="0.2">
      <c r="A54" s="18" t="s">
        <v>41</v>
      </c>
      <c r="B54" s="14">
        <v>41315.339999999997</v>
      </c>
      <c r="C54" s="14">
        <v>47358.44</v>
      </c>
      <c r="D54" s="15">
        <f t="shared" si="9"/>
        <v>0.1462677058932591</v>
      </c>
      <c r="E54" s="65"/>
      <c r="F54" s="17"/>
    </row>
    <row r="55" spans="1:6" ht="14.25" x14ac:dyDescent="0.2">
      <c r="A55" s="18" t="s">
        <v>42</v>
      </c>
      <c r="B55" s="14">
        <v>60316.68</v>
      </c>
      <c r="C55" s="14">
        <v>65328.66</v>
      </c>
      <c r="D55" s="19">
        <f t="shared" si="9"/>
        <v>8.3094427611068777E-2</v>
      </c>
      <c r="E55" s="65"/>
      <c r="F55" s="17"/>
    </row>
    <row r="56" spans="1:6" ht="15" x14ac:dyDescent="0.25">
      <c r="A56" s="20" t="s">
        <v>11</v>
      </c>
      <c r="B56" s="21">
        <v>324494.62</v>
      </c>
      <c r="C56" s="21">
        <v>539925.74</v>
      </c>
      <c r="D56" s="22">
        <f t="shared" si="9"/>
        <v>0.66389735521655191</v>
      </c>
      <c r="E56" s="65"/>
      <c r="F56" s="17"/>
    </row>
    <row r="57" spans="1:6" ht="14.25" x14ac:dyDescent="0.2">
      <c r="A57" s="18"/>
      <c r="B57" s="14"/>
      <c r="C57" s="14"/>
      <c r="D57" s="24"/>
      <c r="E57" s="65"/>
      <c r="F57" s="17"/>
    </row>
    <row r="58" spans="1:6" ht="14.25" x14ac:dyDescent="0.2">
      <c r="A58" s="13" t="s">
        <v>43</v>
      </c>
      <c r="B58" s="14" t="s">
        <v>204</v>
      </c>
      <c r="C58" s="14" t="s">
        <v>205</v>
      </c>
      <c r="D58" s="15"/>
      <c r="E58" s="65"/>
      <c r="F58" s="17"/>
    </row>
    <row r="59" spans="1:6" ht="14.25" x14ac:dyDescent="0.2">
      <c r="A59" s="18" t="s">
        <v>44</v>
      </c>
      <c r="B59" s="14" t="s">
        <v>204</v>
      </c>
      <c r="C59" s="14" t="s">
        <v>204</v>
      </c>
      <c r="D59" s="15"/>
      <c r="E59" s="65"/>
      <c r="F59" s="17"/>
    </row>
    <row r="60" spans="1:6" ht="14.25" x14ac:dyDescent="0.2">
      <c r="A60" s="18" t="s">
        <v>45</v>
      </c>
      <c r="B60" s="14">
        <v>63762.46</v>
      </c>
      <c r="C60" s="14">
        <v>84945</v>
      </c>
      <c r="D60" s="19">
        <f t="shared" ref="D60:D61" si="10">C60/B60-1</f>
        <v>0.33221020644435617</v>
      </c>
      <c r="E60" s="65"/>
      <c r="F60" s="17"/>
    </row>
    <row r="61" spans="1:6" ht="15" x14ac:dyDescent="0.25">
      <c r="A61" s="20" t="s">
        <v>11</v>
      </c>
      <c r="B61" s="21">
        <v>63762.46</v>
      </c>
      <c r="C61" s="21">
        <v>84945</v>
      </c>
      <c r="D61" s="22">
        <f t="shared" si="10"/>
        <v>0.33221020644435617</v>
      </c>
      <c r="E61" s="65"/>
      <c r="F61" s="17"/>
    </row>
    <row r="62" spans="1:6" ht="15" x14ac:dyDescent="0.25">
      <c r="A62" s="18"/>
      <c r="B62" s="23"/>
      <c r="C62" s="23"/>
      <c r="D62" s="28"/>
      <c r="E62" s="65"/>
      <c r="F62" s="17"/>
    </row>
    <row r="63" spans="1:6" ht="14.25" x14ac:dyDescent="0.2">
      <c r="A63" s="13" t="s">
        <v>46</v>
      </c>
      <c r="B63" s="14">
        <v>18275.39</v>
      </c>
      <c r="C63" s="14">
        <v>38067</v>
      </c>
      <c r="D63" s="15">
        <f t="shared" ref="D63:D65" si="11">C63/B63-1</f>
        <v>1.0829651241368858</v>
      </c>
      <c r="E63" s="65"/>
      <c r="F63" s="17"/>
    </row>
    <row r="64" spans="1:6" ht="14.25" x14ac:dyDescent="0.2">
      <c r="A64" s="18" t="s">
        <v>47</v>
      </c>
      <c r="B64" s="14">
        <v>8329.9</v>
      </c>
      <c r="C64" s="14">
        <v>13987</v>
      </c>
      <c r="D64" s="19">
        <f t="shared" si="11"/>
        <v>0.67913180230254877</v>
      </c>
      <c r="E64" s="65"/>
      <c r="F64" s="17"/>
    </row>
    <row r="65" spans="1:6" ht="15" x14ac:dyDescent="0.25">
      <c r="A65" s="20" t="s">
        <v>11</v>
      </c>
      <c r="B65" s="21">
        <v>26605.29</v>
      </c>
      <c r="C65" s="21">
        <v>52054</v>
      </c>
      <c r="D65" s="22">
        <f t="shared" si="11"/>
        <v>0.95652819420498703</v>
      </c>
      <c r="E65" s="65"/>
      <c r="F65" s="17"/>
    </row>
    <row r="66" spans="1:6" ht="15" x14ac:dyDescent="0.25">
      <c r="A66" s="29"/>
      <c r="B66" s="23"/>
      <c r="C66" s="23"/>
      <c r="D66" s="28"/>
      <c r="E66" s="65"/>
      <c r="F66" s="17"/>
    </row>
    <row r="67" spans="1:6" ht="14.25" x14ac:dyDescent="0.2">
      <c r="A67" s="13" t="s">
        <v>48</v>
      </c>
      <c r="B67" s="14" t="s">
        <v>204</v>
      </c>
      <c r="C67" s="14" t="s">
        <v>204</v>
      </c>
      <c r="D67" s="15"/>
      <c r="E67" s="65"/>
      <c r="F67" s="17"/>
    </row>
    <row r="68" spans="1:6" ht="14.25" x14ac:dyDescent="0.2">
      <c r="A68" s="18" t="s">
        <v>49</v>
      </c>
      <c r="B68" s="14">
        <v>3879.2</v>
      </c>
      <c r="C68" s="14">
        <v>9955</v>
      </c>
      <c r="D68" s="15">
        <f t="shared" ref="D68" si="12">C68/B68-1</f>
        <v>1.566250773355331</v>
      </c>
      <c r="E68" s="65"/>
      <c r="F68" s="17"/>
    </row>
    <row r="69" spans="1:6" ht="14.25" x14ac:dyDescent="0.2">
      <c r="A69" s="18" t="s">
        <v>50</v>
      </c>
      <c r="B69" s="25">
        <v>333884.87</v>
      </c>
      <c r="C69" s="25">
        <v>325417</v>
      </c>
      <c r="D69" s="19">
        <f t="shared" ref="D69:D70" si="13">C69/B69-1</f>
        <v>-2.5361646366305779E-2</v>
      </c>
      <c r="E69" s="65"/>
      <c r="F69" s="17"/>
    </row>
    <row r="70" spans="1:6" ht="15" x14ac:dyDescent="0.25">
      <c r="A70" s="20" t="s">
        <v>11</v>
      </c>
      <c r="B70" s="26">
        <v>337764.07</v>
      </c>
      <c r="C70" s="26">
        <v>335372</v>
      </c>
      <c r="D70" s="22">
        <f t="shared" si="13"/>
        <v>-7.0820735905983145E-3</v>
      </c>
      <c r="E70" s="65"/>
      <c r="F70" s="17"/>
    </row>
    <row r="71" spans="1:6" ht="15" x14ac:dyDescent="0.25">
      <c r="A71" s="30"/>
      <c r="B71" s="26"/>
      <c r="C71" s="26"/>
      <c r="D71" s="22"/>
      <c r="E71" s="65"/>
      <c r="F71" s="17"/>
    </row>
    <row r="72" spans="1:6" ht="15" x14ac:dyDescent="0.25">
      <c r="A72" s="31" t="s">
        <v>51</v>
      </c>
      <c r="B72" s="26"/>
      <c r="C72" s="26" t="s">
        <v>205</v>
      </c>
      <c r="D72" s="22"/>
      <c r="E72" s="65"/>
      <c r="F72" s="17"/>
    </row>
    <row r="73" spans="1:6" ht="15" x14ac:dyDescent="0.25">
      <c r="A73" s="32" t="s">
        <v>52</v>
      </c>
      <c r="B73" s="25" t="s">
        <v>204</v>
      </c>
      <c r="C73" s="25" t="s">
        <v>204</v>
      </c>
      <c r="D73" s="33"/>
      <c r="E73" s="65"/>
      <c r="F73" s="17"/>
    </row>
    <row r="74" spans="1:6" ht="15" x14ac:dyDescent="0.25">
      <c r="A74" s="30" t="s">
        <v>11</v>
      </c>
      <c r="B74" s="26">
        <v>0</v>
      </c>
      <c r="C74" s="26">
        <v>0</v>
      </c>
      <c r="D74" s="22"/>
      <c r="E74" s="65"/>
      <c r="F74" s="17"/>
    </row>
    <row r="75" spans="1:6" ht="15" x14ac:dyDescent="0.25">
      <c r="A75" s="18"/>
      <c r="B75" s="23"/>
      <c r="C75" s="23"/>
      <c r="D75" s="28"/>
      <c r="E75" s="65"/>
      <c r="F75" s="17"/>
    </row>
    <row r="76" spans="1:6" ht="14.25" x14ac:dyDescent="0.2">
      <c r="A76" s="13" t="s">
        <v>53</v>
      </c>
      <c r="B76" s="14">
        <v>193799.69</v>
      </c>
      <c r="C76" s="14">
        <v>383567.75999999995</v>
      </c>
      <c r="D76" s="15">
        <f t="shared" ref="D76:D85" si="14">C76/B76-1</f>
        <v>0.97919697394768757</v>
      </c>
      <c r="E76" s="65"/>
      <c r="F76" s="17"/>
    </row>
    <row r="77" spans="1:6" ht="14.25" x14ac:dyDescent="0.2">
      <c r="A77" s="18" t="s">
        <v>54</v>
      </c>
      <c r="B77" s="14">
        <v>1266.27</v>
      </c>
      <c r="C77" s="14">
        <v>4660.1000000000004</v>
      </c>
      <c r="D77" s="15">
        <f t="shared" si="14"/>
        <v>2.6801787928324927</v>
      </c>
      <c r="E77" s="65"/>
      <c r="F77" s="17"/>
    </row>
    <row r="78" spans="1:6" ht="14.25" x14ac:dyDescent="0.2">
      <c r="A78" s="18" t="s">
        <v>55</v>
      </c>
      <c r="B78" s="14">
        <v>26796.89</v>
      </c>
      <c r="C78" s="14">
        <v>40888.920000000006</v>
      </c>
      <c r="D78" s="15">
        <f t="shared" si="14"/>
        <v>0.52588304090512028</v>
      </c>
      <c r="E78" s="65"/>
      <c r="F78" s="17"/>
    </row>
    <row r="79" spans="1:6" ht="14.25" x14ac:dyDescent="0.2">
      <c r="A79" s="18" t="s">
        <v>56</v>
      </c>
      <c r="B79" s="14">
        <v>36252.910000000003</v>
      </c>
      <c r="C79" s="14">
        <v>50987.23</v>
      </c>
      <c r="D79" s="15">
        <f t="shared" si="14"/>
        <v>0.40643137337113067</v>
      </c>
      <c r="E79" s="65"/>
      <c r="F79" s="17"/>
    </row>
    <row r="80" spans="1:6" ht="14.25" x14ac:dyDescent="0.2">
      <c r="A80" s="18" t="s">
        <v>57</v>
      </c>
      <c r="B80" s="14" t="s">
        <v>204</v>
      </c>
      <c r="C80" s="14">
        <v>0</v>
      </c>
      <c r="D80" s="15"/>
      <c r="E80" s="65"/>
      <c r="F80" s="17"/>
    </row>
    <row r="81" spans="1:6" ht="14.25" x14ac:dyDescent="0.2">
      <c r="A81" s="18" t="s">
        <v>58</v>
      </c>
      <c r="B81" s="14">
        <v>7375.61</v>
      </c>
      <c r="C81" s="14">
        <v>9377.5600000000013</v>
      </c>
      <c r="D81" s="15">
        <f t="shared" ref="D81" si="15">C81/B81-1</f>
        <v>0.27142839710884958</v>
      </c>
      <c r="E81" s="65"/>
      <c r="F81" s="17"/>
    </row>
    <row r="82" spans="1:6" ht="14.25" x14ac:dyDescent="0.2">
      <c r="A82" s="18" t="s">
        <v>59</v>
      </c>
      <c r="B82" s="14">
        <v>306534</v>
      </c>
      <c r="C82" s="14">
        <v>399307.03</v>
      </c>
      <c r="D82" s="15">
        <f t="shared" si="14"/>
        <v>0.30265167974841289</v>
      </c>
      <c r="E82" s="65"/>
      <c r="F82" s="17"/>
    </row>
    <row r="83" spans="1:6" ht="14.25" x14ac:dyDescent="0.2">
      <c r="A83" s="18" t="s">
        <v>60</v>
      </c>
      <c r="B83" s="14">
        <v>9249.7999999999993</v>
      </c>
      <c r="C83" s="14">
        <v>29988.879999999997</v>
      </c>
      <c r="D83" s="15">
        <f t="shared" si="14"/>
        <v>2.2421111807822873</v>
      </c>
      <c r="E83" s="65"/>
      <c r="F83" s="17"/>
    </row>
    <row r="84" spans="1:6" ht="14.25" x14ac:dyDescent="0.2">
      <c r="A84" s="18" t="s">
        <v>61</v>
      </c>
      <c r="B84" s="25">
        <v>7919.63</v>
      </c>
      <c r="C84" s="25">
        <v>15502.779999999999</v>
      </c>
      <c r="D84" s="19">
        <f t="shared" si="14"/>
        <v>0.95751316665046193</v>
      </c>
      <c r="E84" s="65"/>
      <c r="F84" s="17"/>
    </row>
    <row r="85" spans="1:6" ht="15" x14ac:dyDescent="0.25">
      <c r="A85" s="20" t="s">
        <v>11</v>
      </c>
      <c r="B85" s="26">
        <v>589194.80000000005</v>
      </c>
      <c r="C85" s="26">
        <v>934280.25999999989</v>
      </c>
      <c r="D85" s="22">
        <f t="shared" si="14"/>
        <v>0.58568992801701536</v>
      </c>
      <c r="E85" s="65"/>
      <c r="F85" s="17"/>
    </row>
    <row r="86" spans="1:6" ht="15" x14ac:dyDescent="0.25">
      <c r="A86" s="18"/>
      <c r="B86" s="23"/>
      <c r="C86" s="23"/>
      <c r="D86" s="28"/>
      <c r="E86" s="65"/>
      <c r="F86" s="17"/>
    </row>
    <row r="87" spans="1:6" ht="14.25" x14ac:dyDescent="0.2">
      <c r="A87" s="13" t="s">
        <v>62</v>
      </c>
      <c r="B87" s="14">
        <v>439145.03</v>
      </c>
      <c r="C87" s="14">
        <v>689592</v>
      </c>
      <c r="D87" s="15">
        <f t="shared" ref="D87:D94" si="16">C87/B87-1</f>
        <v>0.57030582812243136</v>
      </c>
      <c r="E87" s="65"/>
      <c r="F87" s="17"/>
    </row>
    <row r="88" spans="1:6" ht="14.25" x14ac:dyDescent="0.2">
      <c r="A88" s="18" t="s">
        <v>63</v>
      </c>
      <c r="B88" s="14">
        <v>71419.34</v>
      </c>
      <c r="C88" s="14">
        <v>79492</v>
      </c>
      <c r="D88" s="15">
        <f t="shared" si="16"/>
        <v>0.11303184823606616</v>
      </c>
      <c r="E88" s="65"/>
      <c r="F88" s="17"/>
    </row>
    <row r="89" spans="1:6" ht="14.25" x14ac:dyDescent="0.2">
      <c r="A89" s="18" t="s">
        <v>64</v>
      </c>
      <c r="B89" s="14">
        <v>99852.7</v>
      </c>
      <c r="C89" s="14">
        <v>97782</v>
      </c>
      <c r="D89" s="15">
        <f t="shared" si="16"/>
        <v>-2.0737546405855789E-2</v>
      </c>
      <c r="E89" s="65"/>
      <c r="F89" s="17"/>
    </row>
    <row r="90" spans="1:6" ht="14.25" x14ac:dyDescent="0.2">
      <c r="A90" s="18" t="s">
        <v>65</v>
      </c>
      <c r="B90" s="14">
        <v>14129.55</v>
      </c>
      <c r="C90" s="14">
        <v>21317</v>
      </c>
      <c r="D90" s="15">
        <f t="shared" si="16"/>
        <v>0.50868215902134195</v>
      </c>
      <c r="E90" s="65"/>
      <c r="F90" s="17"/>
    </row>
    <row r="91" spans="1:6" ht="14.25" x14ac:dyDescent="0.2">
      <c r="A91" s="18" t="s">
        <v>66</v>
      </c>
      <c r="B91" s="14">
        <v>11383.11</v>
      </c>
      <c r="C91" s="14">
        <v>18681</v>
      </c>
      <c r="D91" s="15">
        <f t="shared" si="16"/>
        <v>0.64111565292789052</v>
      </c>
      <c r="E91" s="65"/>
      <c r="F91" s="17"/>
    </row>
    <row r="92" spans="1:6" ht="14.25" x14ac:dyDescent="0.2">
      <c r="A92" s="18" t="s">
        <v>67</v>
      </c>
      <c r="B92" s="14">
        <v>99095.19</v>
      </c>
      <c r="C92" s="14">
        <v>155070</v>
      </c>
      <c r="D92" s="15">
        <f t="shared" si="16"/>
        <v>0.56485900072445494</v>
      </c>
      <c r="E92" s="65"/>
      <c r="F92" s="17"/>
    </row>
    <row r="93" spans="1:6" ht="14.25" x14ac:dyDescent="0.2">
      <c r="A93" s="18" t="s">
        <v>68</v>
      </c>
      <c r="B93" s="14">
        <v>353152.8</v>
      </c>
      <c r="C93" s="14">
        <v>412339</v>
      </c>
      <c r="D93" s="19">
        <f t="shared" si="16"/>
        <v>0.16759374412435646</v>
      </c>
      <c r="E93" s="65"/>
      <c r="F93" s="17"/>
    </row>
    <row r="94" spans="1:6" ht="15" x14ac:dyDescent="0.25">
      <c r="A94" s="20" t="s">
        <v>11</v>
      </c>
      <c r="B94" s="21">
        <v>1088177.72</v>
      </c>
      <c r="C94" s="21">
        <v>1474273</v>
      </c>
      <c r="D94" s="22">
        <f t="shared" si="16"/>
        <v>0.35480902880459642</v>
      </c>
      <c r="E94" s="65"/>
      <c r="F94" s="17"/>
    </row>
    <row r="95" spans="1:6" ht="15" x14ac:dyDescent="0.25">
      <c r="A95" s="18"/>
      <c r="B95" s="23"/>
      <c r="C95" s="23"/>
      <c r="D95" s="28"/>
      <c r="E95" s="65"/>
      <c r="F95" s="17"/>
    </row>
    <row r="96" spans="1:6" ht="14.25" x14ac:dyDescent="0.2">
      <c r="A96" s="13" t="s">
        <v>69</v>
      </c>
      <c r="B96" s="14">
        <v>247969.78</v>
      </c>
      <c r="C96" s="14">
        <v>413830</v>
      </c>
      <c r="D96" s="15">
        <f t="shared" ref="D96:D100" si="17">C96/B96-1</f>
        <v>0.66887271505422952</v>
      </c>
      <c r="E96" s="65"/>
      <c r="F96" s="17"/>
    </row>
    <row r="97" spans="1:6" ht="14.25" x14ac:dyDescent="0.2">
      <c r="A97" s="18" t="s">
        <v>70</v>
      </c>
      <c r="B97" s="14">
        <v>26811.21</v>
      </c>
      <c r="C97" s="14">
        <v>31398</v>
      </c>
      <c r="D97" s="15">
        <f t="shared" si="17"/>
        <v>0.17107732176205404</v>
      </c>
      <c r="E97" s="65"/>
      <c r="F97" s="17"/>
    </row>
    <row r="98" spans="1:6" ht="14.25" x14ac:dyDescent="0.2">
      <c r="A98" s="18" t="s">
        <v>71</v>
      </c>
      <c r="B98" s="14">
        <v>66321.72</v>
      </c>
      <c r="C98" s="14">
        <v>86049</v>
      </c>
      <c r="D98" s="15">
        <f t="shared" si="17"/>
        <v>0.29744825677018016</v>
      </c>
      <c r="E98" s="65"/>
      <c r="F98" s="17"/>
    </row>
    <row r="99" spans="1:6" ht="14.25" x14ac:dyDescent="0.2">
      <c r="A99" s="18" t="s">
        <v>72</v>
      </c>
      <c r="B99" s="14">
        <v>127822.09</v>
      </c>
      <c r="C99" s="14">
        <v>140332</v>
      </c>
      <c r="D99" s="19">
        <f t="shared" si="17"/>
        <v>9.7869703116260975E-2</v>
      </c>
      <c r="E99" s="65"/>
      <c r="F99" s="17"/>
    </row>
    <row r="100" spans="1:6" ht="15" x14ac:dyDescent="0.25">
      <c r="A100" s="20" t="s">
        <v>11</v>
      </c>
      <c r="B100" s="21">
        <v>468924.79999999993</v>
      </c>
      <c r="C100" s="21">
        <v>671609</v>
      </c>
      <c r="D100" s="22">
        <f t="shared" si="17"/>
        <v>0.43223177788848033</v>
      </c>
      <c r="E100" s="65"/>
      <c r="F100" s="17"/>
    </row>
    <row r="101" spans="1:6" ht="15" x14ac:dyDescent="0.25">
      <c r="A101" s="18"/>
      <c r="B101" s="23"/>
      <c r="C101" s="23"/>
      <c r="D101" s="28"/>
      <c r="E101" s="65"/>
      <c r="F101" s="17"/>
    </row>
    <row r="102" spans="1:6" ht="14.25" x14ac:dyDescent="0.2">
      <c r="A102" s="13" t="s">
        <v>73</v>
      </c>
      <c r="B102" s="14">
        <v>219597.22</v>
      </c>
      <c r="C102" s="14">
        <v>281506</v>
      </c>
      <c r="D102" s="15">
        <f t="shared" ref="D102:D104" si="18">C102/B102-1</f>
        <v>0.28191968914724885</v>
      </c>
      <c r="E102" s="65"/>
      <c r="F102" s="17"/>
    </row>
    <row r="103" spans="1:6" ht="14.25" x14ac:dyDescent="0.2">
      <c r="A103" s="18" t="s">
        <v>74</v>
      </c>
      <c r="B103" s="14">
        <v>206291.22</v>
      </c>
      <c r="C103" s="14">
        <v>282305</v>
      </c>
      <c r="D103" s="19">
        <f t="shared" si="18"/>
        <v>0.36847801859914342</v>
      </c>
      <c r="E103" s="65"/>
      <c r="F103" s="17"/>
    </row>
    <row r="104" spans="1:6" ht="15" x14ac:dyDescent="0.25">
      <c r="A104" s="20" t="s">
        <v>11</v>
      </c>
      <c r="B104" s="21">
        <v>425888.44</v>
      </c>
      <c r="C104" s="21">
        <v>563811</v>
      </c>
      <c r="D104" s="22">
        <f t="shared" si="18"/>
        <v>0.32384668623548452</v>
      </c>
      <c r="E104" s="65"/>
      <c r="F104" s="17"/>
    </row>
    <row r="105" spans="1:6" ht="15" x14ac:dyDescent="0.25">
      <c r="A105" s="18"/>
      <c r="B105" s="23"/>
      <c r="C105" s="23"/>
      <c r="D105" s="28"/>
      <c r="E105" s="65"/>
      <c r="F105" s="17"/>
    </row>
    <row r="106" spans="1:6" ht="14.25" x14ac:dyDescent="0.2">
      <c r="A106" s="13" t="s">
        <v>75</v>
      </c>
      <c r="B106" s="14">
        <v>0</v>
      </c>
      <c r="C106" s="14">
        <v>14704541</v>
      </c>
      <c r="D106" s="15"/>
      <c r="E106" s="65"/>
      <c r="F106" s="17"/>
    </row>
    <row r="107" spans="1:6" ht="14.25" x14ac:dyDescent="0.2">
      <c r="A107" s="18" t="s">
        <v>76</v>
      </c>
      <c r="B107" s="14">
        <v>4616179.67</v>
      </c>
      <c r="C107" s="14">
        <v>5019682</v>
      </c>
      <c r="D107" s="15">
        <f>C107/B107-1</f>
        <v>8.7410447349420384E-2</v>
      </c>
      <c r="E107" s="65"/>
      <c r="F107" s="17"/>
    </row>
    <row r="108" spans="1:6" ht="14.25" x14ac:dyDescent="0.2">
      <c r="A108" s="18" t="s">
        <v>77</v>
      </c>
      <c r="B108" s="25">
        <v>202877.41</v>
      </c>
      <c r="C108" s="25">
        <v>281124</v>
      </c>
      <c r="D108" s="19">
        <f>C108/B108-1</f>
        <v>0.38568409366030454</v>
      </c>
      <c r="E108" s="65"/>
      <c r="F108" s="17"/>
    </row>
    <row r="109" spans="1:6" ht="15" x14ac:dyDescent="0.25">
      <c r="A109" s="20" t="s">
        <v>11</v>
      </c>
      <c r="B109" s="26">
        <v>4819057.08</v>
      </c>
      <c r="C109" s="26">
        <v>20005347</v>
      </c>
      <c r="D109" s="22">
        <f t="shared" ref="D109" si="19">C109/B109-1</f>
        <v>3.1512990337935571</v>
      </c>
      <c r="E109" s="65"/>
      <c r="F109" s="17"/>
    </row>
    <row r="110" spans="1:6" ht="15" x14ac:dyDescent="0.25">
      <c r="A110" s="30"/>
      <c r="B110" s="26"/>
      <c r="C110" s="26"/>
      <c r="D110" s="22"/>
      <c r="E110" s="65"/>
      <c r="F110" s="17"/>
    </row>
    <row r="111" spans="1:6" ht="14.25" x14ac:dyDescent="0.2">
      <c r="A111" s="13" t="s">
        <v>78</v>
      </c>
      <c r="B111" s="14">
        <v>265196.27</v>
      </c>
      <c r="C111" s="14">
        <v>333663</v>
      </c>
      <c r="D111" s="15">
        <f t="shared" ref="D111:D116" si="20">C111/B111-1</f>
        <v>0.25817380463156581</v>
      </c>
      <c r="E111" s="65"/>
      <c r="F111" s="17"/>
    </row>
    <row r="112" spans="1:6" ht="14.25" x14ac:dyDescent="0.2">
      <c r="A112" s="18" t="s">
        <v>79</v>
      </c>
      <c r="B112" s="14">
        <v>110815.3</v>
      </c>
      <c r="C112" s="14">
        <v>167743</v>
      </c>
      <c r="D112" s="15">
        <f t="shared" si="20"/>
        <v>0.51371696868573191</v>
      </c>
      <c r="E112" s="65"/>
      <c r="F112" s="17"/>
    </row>
    <row r="113" spans="1:6" ht="14.25" x14ac:dyDescent="0.2">
      <c r="A113" s="18" t="s">
        <v>80</v>
      </c>
      <c r="B113" s="14">
        <v>290577.05</v>
      </c>
      <c r="C113" s="14">
        <v>351153</v>
      </c>
      <c r="D113" s="15">
        <f t="shared" si="20"/>
        <v>0.20846777128475913</v>
      </c>
      <c r="E113" s="65"/>
      <c r="F113" s="17"/>
    </row>
    <row r="114" spans="1:6" ht="14.25" x14ac:dyDescent="0.2">
      <c r="A114" s="18" t="s">
        <v>81</v>
      </c>
      <c r="B114" s="14">
        <v>48745.61</v>
      </c>
      <c r="C114" s="14">
        <v>57654</v>
      </c>
      <c r="D114" s="15">
        <f t="shared" si="20"/>
        <v>0.18275266223973818</v>
      </c>
      <c r="E114" s="65"/>
      <c r="F114" s="17"/>
    </row>
    <row r="115" spans="1:6" ht="14.25" x14ac:dyDescent="0.2">
      <c r="A115" s="18" t="s">
        <v>82</v>
      </c>
      <c r="B115" s="25">
        <v>58997.88</v>
      </c>
      <c r="C115" s="25">
        <v>73263</v>
      </c>
      <c r="D115" s="19">
        <f t="shared" si="20"/>
        <v>0.24179038297647315</v>
      </c>
      <c r="E115" s="65"/>
      <c r="F115" s="17"/>
    </row>
    <row r="116" spans="1:6" ht="15" x14ac:dyDescent="0.25">
      <c r="A116" s="20" t="s">
        <v>11</v>
      </c>
      <c r="B116" s="21">
        <v>774332.11</v>
      </c>
      <c r="C116" s="21">
        <v>983476</v>
      </c>
      <c r="D116" s="22">
        <f t="shared" si="20"/>
        <v>0.27009585073257525</v>
      </c>
      <c r="E116" s="65"/>
      <c r="F116" s="17"/>
    </row>
    <row r="117" spans="1:6" ht="15" x14ac:dyDescent="0.25">
      <c r="A117" s="18"/>
      <c r="B117" s="23"/>
      <c r="C117" s="23"/>
      <c r="D117" s="28"/>
      <c r="E117" s="65"/>
      <c r="F117" s="17"/>
    </row>
    <row r="118" spans="1:6" ht="14.25" x14ac:dyDescent="0.2">
      <c r="A118" s="13" t="s">
        <v>83</v>
      </c>
      <c r="B118" s="14">
        <v>464454.66</v>
      </c>
      <c r="C118" s="14">
        <v>682410</v>
      </c>
      <c r="D118" s="15">
        <f t="shared" ref="D118:D123" si="21">C118/B118-1</f>
        <v>0.4692715108079657</v>
      </c>
      <c r="E118" s="65"/>
      <c r="F118" s="17"/>
    </row>
    <row r="119" spans="1:6" ht="14.25" x14ac:dyDescent="0.2">
      <c r="A119" s="18" t="s">
        <v>84</v>
      </c>
      <c r="B119" s="14">
        <v>76250.47</v>
      </c>
      <c r="C119" s="14">
        <v>91732</v>
      </c>
      <c r="D119" s="15">
        <f t="shared" si="21"/>
        <v>0.20303520752068804</v>
      </c>
      <c r="E119" s="65"/>
      <c r="F119" s="17"/>
    </row>
    <row r="120" spans="1:6" ht="14.25" x14ac:dyDescent="0.2">
      <c r="A120" s="18" t="s">
        <v>85</v>
      </c>
      <c r="B120" s="14">
        <v>242745.2</v>
      </c>
      <c r="C120" s="14">
        <v>289008</v>
      </c>
      <c r="D120" s="15">
        <f t="shared" si="21"/>
        <v>0.19058172931946737</v>
      </c>
      <c r="E120" s="67"/>
      <c r="F120" s="17"/>
    </row>
    <row r="121" spans="1:6" ht="14.25" x14ac:dyDescent="0.2">
      <c r="A121" s="18" t="s">
        <v>86</v>
      </c>
      <c r="B121" s="14">
        <v>2178.56</v>
      </c>
      <c r="C121" s="14">
        <v>1891.4399999999998</v>
      </c>
      <c r="D121" s="15">
        <f t="shared" si="21"/>
        <v>-0.13179347826086962</v>
      </c>
      <c r="E121" s="65"/>
      <c r="F121" s="17"/>
    </row>
    <row r="122" spans="1:6" ht="14.25" x14ac:dyDescent="0.2">
      <c r="A122" s="18" t="s">
        <v>87</v>
      </c>
      <c r="B122" s="14">
        <v>204</v>
      </c>
      <c r="C122" s="14" t="s">
        <v>204</v>
      </c>
      <c r="D122" s="19"/>
      <c r="E122" s="65"/>
      <c r="F122" s="17"/>
    </row>
    <row r="123" spans="1:6" ht="15" x14ac:dyDescent="0.25">
      <c r="A123" s="20" t="s">
        <v>11</v>
      </c>
      <c r="B123" s="21">
        <v>785832.89000000013</v>
      </c>
      <c r="C123" s="21">
        <v>1065041.44</v>
      </c>
      <c r="D123" s="22">
        <f t="shared" si="21"/>
        <v>0.35530270309760104</v>
      </c>
      <c r="E123" s="67"/>
      <c r="F123" s="17"/>
    </row>
    <row r="124" spans="1:6" ht="15" x14ac:dyDescent="0.25">
      <c r="A124" s="18"/>
      <c r="B124" s="23"/>
      <c r="C124" s="23"/>
      <c r="D124" s="28"/>
      <c r="E124" s="65"/>
      <c r="F124" s="17"/>
    </row>
    <row r="125" spans="1:6" ht="14.25" x14ac:dyDescent="0.2">
      <c r="A125" s="13" t="s">
        <v>88</v>
      </c>
      <c r="B125" s="14">
        <v>84061.34</v>
      </c>
      <c r="C125" s="14">
        <v>143030</v>
      </c>
      <c r="D125" s="15">
        <f t="shared" ref="D125:D127" si="22">C125/B125-1</f>
        <v>0.70149559833331243</v>
      </c>
      <c r="E125" s="65"/>
      <c r="F125" s="17"/>
    </row>
    <row r="126" spans="1:6" ht="14.25" x14ac:dyDescent="0.2">
      <c r="A126" s="18" t="s">
        <v>89</v>
      </c>
      <c r="B126" s="25">
        <v>26185.79</v>
      </c>
      <c r="C126" s="25">
        <v>32956</v>
      </c>
      <c r="D126" s="19">
        <f t="shared" si="22"/>
        <v>0.25854518805810334</v>
      </c>
      <c r="E126" s="65"/>
      <c r="F126" s="17"/>
    </row>
    <row r="127" spans="1:6" ht="15" x14ac:dyDescent="0.25">
      <c r="A127" s="20" t="s">
        <v>11</v>
      </c>
      <c r="B127" s="26">
        <v>110247.13</v>
      </c>
      <c r="C127" s="26">
        <v>175986</v>
      </c>
      <c r="D127" s="22">
        <f t="shared" si="22"/>
        <v>0.59628645208269804</v>
      </c>
      <c r="E127" s="65"/>
      <c r="F127" s="17"/>
    </row>
    <row r="128" spans="1:6" ht="15" x14ac:dyDescent="0.25">
      <c r="A128" s="18"/>
      <c r="B128" s="23"/>
      <c r="C128" s="23"/>
      <c r="D128" s="28"/>
      <c r="E128" s="65"/>
      <c r="F128" s="17"/>
    </row>
    <row r="129" spans="1:6" ht="14.25" x14ac:dyDescent="0.2">
      <c r="A129" s="13" t="s">
        <v>90</v>
      </c>
      <c r="B129" s="14">
        <v>188311.08</v>
      </c>
      <c r="C129" s="14">
        <v>282599</v>
      </c>
      <c r="D129" s="15">
        <f t="shared" ref="D129:D134" si="23">C129/B129-1</f>
        <v>0.50070298571916227</v>
      </c>
      <c r="E129" s="65"/>
      <c r="F129" s="17"/>
    </row>
    <row r="130" spans="1:6" ht="14.25" x14ac:dyDescent="0.2">
      <c r="A130" s="18" t="s">
        <v>91</v>
      </c>
      <c r="B130" s="14">
        <v>82630.5</v>
      </c>
      <c r="C130" s="14">
        <v>99079</v>
      </c>
      <c r="D130" s="15">
        <f t="shared" si="23"/>
        <v>0.19906087945734319</v>
      </c>
      <c r="E130" s="65"/>
      <c r="F130" s="17"/>
    </row>
    <row r="131" spans="1:6" ht="14.25" x14ac:dyDescent="0.2">
      <c r="A131" s="18" t="s">
        <v>92</v>
      </c>
      <c r="B131" s="14">
        <v>113775.8</v>
      </c>
      <c r="C131" s="14">
        <v>129147</v>
      </c>
      <c r="D131" s="15">
        <f t="shared" si="23"/>
        <v>0.13510078593163044</v>
      </c>
      <c r="E131" s="65"/>
      <c r="F131" s="17"/>
    </row>
    <row r="132" spans="1:6" ht="14.25" x14ac:dyDescent="0.2">
      <c r="A132" s="18" t="s">
        <v>93</v>
      </c>
      <c r="B132" s="14">
        <v>7718.98</v>
      </c>
      <c r="C132" s="14">
        <v>13446</v>
      </c>
      <c r="D132" s="15">
        <f t="shared" si="23"/>
        <v>0.74193999725352322</v>
      </c>
      <c r="E132" s="65"/>
      <c r="F132" s="17"/>
    </row>
    <row r="133" spans="1:6" ht="14.25" x14ac:dyDescent="0.2">
      <c r="A133" s="18" t="s">
        <v>94</v>
      </c>
      <c r="B133" s="25" t="s">
        <v>204</v>
      </c>
      <c r="C133" s="25" t="s">
        <v>204</v>
      </c>
      <c r="D133" s="19"/>
      <c r="E133" s="65"/>
      <c r="F133" s="17"/>
    </row>
    <row r="134" spans="1:6" ht="15" x14ac:dyDescent="0.25">
      <c r="A134" s="20" t="s">
        <v>11</v>
      </c>
      <c r="B134" s="26">
        <v>392436.35999999993</v>
      </c>
      <c r="C134" s="26">
        <v>524271</v>
      </c>
      <c r="D134" s="22">
        <f t="shared" si="23"/>
        <v>0.33593890229743262</v>
      </c>
      <c r="E134" s="65"/>
      <c r="F134" s="17"/>
    </row>
    <row r="135" spans="1:6" ht="15" x14ac:dyDescent="0.25">
      <c r="A135" s="18"/>
      <c r="B135" s="23"/>
      <c r="C135" s="23"/>
      <c r="D135" s="28"/>
      <c r="E135" s="65"/>
      <c r="F135" s="17"/>
    </row>
    <row r="136" spans="1:6" ht="14.25" x14ac:dyDescent="0.2">
      <c r="A136" s="13" t="s">
        <v>95</v>
      </c>
      <c r="B136" s="14">
        <v>4054.55</v>
      </c>
      <c r="C136" s="14">
        <v>29150.809999999998</v>
      </c>
      <c r="D136" s="15">
        <f t="shared" ref="D136:D138" si="24">C136/B136-1</f>
        <v>6.1896535990430497</v>
      </c>
      <c r="E136" s="65"/>
      <c r="F136" s="17"/>
    </row>
    <row r="137" spans="1:6" ht="14.25" x14ac:dyDescent="0.2">
      <c r="A137" s="18" t="s">
        <v>96</v>
      </c>
      <c r="B137" s="14">
        <v>4850.1400000000003</v>
      </c>
      <c r="C137" s="14">
        <v>6816.02</v>
      </c>
      <c r="D137" s="15">
        <f t="shared" si="24"/>
        <v>0.40532438238896207</v>
      </c>
      <c r="E137" s="65"/>
      <c r="F137" s="17"/>
    </row>
    <row r="138" spans="1:6" ht="14.25" x14ac:dyDescent="0.2">
      <c r="A138" s="18" t="s">
        <v>97</v>
      </c>
      <c r="B138" s="14">
        <v>1086.32</v>
      </c>
      <c r="C138" s="14">
        <v>903.66</v>
      </c>
      <c r="D138" s="15">
        <f t="shared" si="24"/>
        <v>-0.16814566610206938</v>
      </c>
      <c r="E138" s="65"/>
      <c r="F138" s="17"/>
    </row>
    <row r="139" spans="1:6" ht="14.25" x14ac:dyDescent="0.2">
      <c r="A139" s="18" t="s">
        <v>98</v>
      </c>
      <c r="B139" s="14">
        <v>0</v>
      </c>
      <c r="C139" s="14" t="s">
        <v>204</v>
      </c>
      <c r="D139" s="15"/>
      <c r="E139" s="65"/>
      <c r="F139" s="17"/>
    </row>
    <row r="140" spans="1:6" ht="14.25" x14ac:dyDescent="0.2">
      <c r="A140" s="18" t="s">
        <v>99</v>
      </c>
      <c r="B140" s="25">
        <v>690.91</v>
      </c>
      <c r="C140" s="25">
        <v>577.53</v>
      </c>
      <c r="D140" s="19">
        <f t="shared" ref="D140" si="25">C140/B140-1</f>
        <v>-0.16410241565471628</v>
      </c>
      <c r="E140" s="65"/>
      <c r="F140" s="17"/>
    </row>
    <row r="141" spans="1:6" ht="15" x14ac:dyDescent="0.25">
      <c r="A141" s="20" t="s">
        <v>11</v>
      </c>
      <c r="B141" s="26">
        <v>10681.92</v>
      </c>
      <c r="C141" s="26">
        <v>37448.020000000004</v>
      </c>
      <c r="D141" s="22">
        <f t="shared" ref="D141" si="26">C141/B141-1</f>
        <v>2.5057386687037542</v>
      </c>
      <c r="E141" s="65"/>
      <c r="F141" s="17"/>
    </row>
    <row r="142" spans="1:6" ht="15" x14ac:dyDescent="0.25">
      <c r="A142" s="18"/>
      <c r="B142" s="23"/>
      <c r="C142" s="23"/>
      <c r="D142" s="28"/>
      <c r="E142" s="65"/>
      <c r="F142" s="17"/>
    </row>
    <row r="143" spans="1:6" ht="14.25" x14ac:dyDescent="0.2">
      <c r="A143" s="13" t="s">
        <v>100</v>
      </c>
      <c r="B143" s="14">
        <v>182665</v>
      </c>
      <c r="C143" s="14">
        <v>280713</v>
      </c>
      <c r="D143" s="15">
        <f t="shared" ref="D143:D145" si="27">C143/B143-1</f>
        <v>0.53676402156953995</v>
      </c>
      <c r="E143" s="65"/>
      <c r="F143" s="17"/>
    </row>
    <row r="144" spans="1:6" ht="14.25" x14ac:dyDescent="0.2">
      <c r="A144" s="18" t="s">
        <v>101</v>
      </c>
      <c r="B144" s="25">
        <v>19223.419999999998</v>
      </c>
      <c r="C144" s="25">
        <v>25430</v>
      </c>
      <c r="D144" s="19">
        <f t="shared" si="27"/>
        <v>0.32286554629717301</v>
      </c>
      <c r="E144" s="65"/>
      <c r="F144" s="17"/>
    </row>
    <row r="145" spans="1:6" ht="15" x14ac:dyDescent="0.25">
      <c r="A145" s="20" t="s">
        <v>11</v>
      </c>
      <c r="B145" s="26">
        <v>201888.41999999998</v>
      </c>
      <c r="C145" s="26">
        <v>306143</v>
      </c>
      <c r="D145" s="22">
        <f t="shared" si="27"/>
        <v>0.51639702762545769</v>
      </c>
      <c r="E145" s="65"/>
      <c r="F145" s="17"/>
    </row>
    <row r="146" spans="1:6" ht="15" x14ac:dyDescent="0.25">
      <c r="A146" s="18"/>
      <c r="B146" s="23"/>
      <c r="C146" s="23"/>
      <c r="D146" s="28"/>
      <c r="E146" s="65"/>
      <c r="F146" s="17"/>
    </row>
    <row r="147" spans="1:6" ht="14.25" x14ac:dyDescent="0.2">
      <c r="A147" s="13" t="s">
        <v>102</v>
      </c>
      <c r="B147" s="14">
        <v>179952.25</v>
      </c>
      <c r="C147" s="14">
        <v>279696</v>
      </c>
      <c r="D147" s="15">
        <f t="shared" ref="D147:D159" si="28">C147/B147-1</f>
        <v>0.55427898234114892</v>
      </c>
      <c r="E147" s="65"/>
      <c r="F147" s="17"/>
    </row>
    <row r="148" spans="1:6" ht="14.25" x14ac:dyDescent="0.2">
      <c r="A148" s="18" t="s">
        <v>103</v>
      </c>
      <c r="B148" s="14">
        <v>4847.1099999999997</v>
      </c>
      <c r="C148" s="14">
        <v>4433.6500000000005</v>
      </c>
      <c r="D148" s="15">
        <f t="shared" si="28"/>
        <v>-8.5300312969996406E-2</v>
      </c>
      <c r="E148" s="65"/>
      <c r="F148" s="17"/>
    </row>
    <row r="149" spans="1:6" ht="14.25" x14ac:dyDescent="0.2">
      <c r="A149" s="18" t="s">
        <v>104</v>
      </c>
      <c r="B149" s="14">
        <v>5921.02</v>
      </c>
      <c r="C149" s="14">
        <v>5930.86</v>
      </c>
      <c r="D149" s="15">
        <f t="shared" si="28"/>
        <v>1.6618758254489663E-3</v>
      </c>
      <c r="E149" s="65"/>
      <c r="F149" s="17"/>
    </row>
    <row r="150" spans="1:6" ht="14.25" x14ac:dyDescent="0.2">
      <c r="A150" s="18" t="s">
        <v>105</v>
      </c>
      <c r="B150" s="14" t="s">
        <v>204</v>
      </c>
      <c r="C150" s="14" t="s">
        <v>204</v>
      </c>
      <c r="D150" s="15"/>
      <c r="E150" s="65"/>
      <c r="F150" s="17"/>
    </row>
    <row r="151" spans="1:6" ht="14.25" x14ac:dyDescent="0.2">
      <c r="A151" s="18" t="s">
        <v>106</v>
      </c>
      <c r="B151" s="14">
        <v>7546.38</v>
      </c>
      <c r="C151" s="14">
        <v>12630</v>
      </c>
      <c r="D151" s="15">
        <f t="shared" si="28"/>
        <v>0.67365014748793461</v>
      </c>
      <c r="E151" s="65"/>
      <c r="F151" s="17"/>
    </row>
    <row r="152" spans="1:6" ht="14.25" x14ac:dyDescent="0.2">
      <c r="A152" s="18" t="s">
        <v>107</v>
      </c>
      <c r="B152" s="14">
        <v>69805.919999999998</v>
      </c>
      <c r="C152" s="14">
        <v>81085</v>
      </c>
      <c r="D152" s="15">
        <f t="shared" si="28"/>
        <v>0.1615777000002292</v>
      </c>
      <c r="E152" s="65"/>
      <c r="F152" s="17"/>
    </row>
    <row r="153" spans="1:6" ht="14.25" x14ac:dyDescent="0.2">
      <c r="A153" s="18" t="s">
        <v>108</v>
      </c>
      <c r="B153" s="14">
        <v>11660.76</v>
      </c>
      <c r="C153" s="14">
        <v>14762</v>
      </c>
      <c r="D153" s="15">
        <f t="shared" si="28"/>
        <v>0.26595522075748068</v>
      </c>
      <c r="E153" s="65"/>
      <c r="F153" s="17"/>
    </row>
    <row r="154" spans="1:6" ht="14.25" x14ac:dyDescent="0.2">
      <c r="A154" s="18" t="s">
        <v>109</v>
      </c>
      <c r="B154" s="14">
        <v>15790.76</v>
      </c>
      <c r="C154" s="14">
        <v>21510</v>
      </c>
      <c r="D154" s="15">
        <f t="shared" si="28"/>
        <v>0.36218902700060029</v>
      </c>
      <c r="E154" s="65"/>
      <c r="F154" s="17"/>
    </row>
    <row r="155" spans="1:6" ht="14.25" x14ac:dyDescent="0.2">
      <c r="A155" s="18" t="s">
        <v>110</v>
      </c>
      <c r="B155" s="14" t="s">
        <v>204</v>
      </c>
      <c r="C155" s="14" t="s">
        <v>204</v>
      </c>
      <c r="D155" s="15"/>
      <c r="E155" s="65"/>
      <c r="F155" s="17"/>
    </row>
    <row r="156" spans="1:6" ht="14.25" x14ac:dyDescent="0.2">
      <c r="A156" s="18" t="s">
        <v>111</v>
      </c>
      <c r="B156" s="14">
        <v>1633.95</v>
      </c>
      <c r="C156" s="14">
        <v>303.15999999999997</v>
      </c>
      <c r="D156" s="15">
        <f t="shared" ref="D156" si="29">C156/B156-1</f>
        <v>-0.81446188683864262</v>
      </c>
      <c r="E156" s="65"/>
      <c r="F156" s="17"/>
    </row>
    <row r="157" spans="1:6" ht="14.25" x14ac:dyDescent="0.2">
      <c r="A157" s="18" t="s">
        <v>112</v>
      </c>
      <c r="B157" s="14">
        <v>12449</v>
      </c>
      <c r="C157" s="14">
        <v>21489</v>
      </c>
      <c r="D157" s="15">
        <f t="shared" si="28"/>
        <v>0.72616274399550162</v>
      </c>
      <c r="E157" s="65"/>
      <c r="F157" s="17"/>
    </row>
    <row r="158" spans="1:6" ht="14.25" x14ac:dyDescent="0.2">
      <c r="A158" s="18" t="s">
        <v>113</v>
      </c>
      <c r="B158" s="14">
        <v>97893.19</v>
      </c>
      <c r="C158" s="14">
        <v>150293</v>
      </c>
      <c r="D158" s="19">
        <f t="shared" si="28"/>
        <v>0.53527533426993235</v>
      </c>
      <c r="E158" s="65"/>
      <c r="F158" s="17"/>
    </row>
    <row r="159" spans="1:6" ht="15" x14ac:dyDescent="0.25">
      <c r="A159" s="20" t="s">
        <v>11</v>
      </c>
      <c r="B159" s="21">
        <v>407500.34</v>
      </c>
      <c r="C159" s="21">
        <v>592132.66999999993</v>
      </c>
      <c r="D159" s="22">
        <f t="shared" si="28"/>
        <v>0.45308509435844857</v>
      </c>
      <c r="E159" s="65"/>
      <c r="F159" s="17"/>
    </row>
    <row r="160" spans="1:6" ht="15" x14ac:dyDescent="0.25">
      <c r="A160" s="30"/>
      <c r="B160" s="26"/>
      <c r="C160" s="26"/>
      <c r="D160" s="22"/>
      <c r="E160" s="65"/>
      <c r="F160" s="17"/>
    </row>
    <row r="161" spans="1:6" ht="14.25" x14ac:dyDescent="0.2">
      <c r="A161" s="13" t="s">
        <v>114</v>
      </c>
      <c r="B161" s="14">
        <v>153827.75</v>
      </c>
      <c r="C161" s="14">
        <v>240004.14</v>
      </c>
      <c r="D161" s="15">
        <f t="shared" ref="D161:D166" si="30">C161/B161-1</f>
        <v>0.56021355054598421</v>
      </c>
      <c r="E161" s="65"/>
      <c r="F161" s="17"/>
    </row>
    <row r="162" spans="1:6" ht="14.25" x14ac:dyDescent="0.2">
      <c r="A162" s="18" t="s">
        <v>115</v>
      </c>
      <c r="B162" s="14">
        <v>17439.21</v>
      </c>
      <c r="C162" s="14">
        <v>29947.96</v>
      </c>
      <c r="D162" s="15">
        <f t="shared" si="30"/>
        <v>0.71727733079652123</v>
      </c>
      <c r="E162" s="65"/>
      <c r="F162" s="17"/>
    </row>
    <row r="163" spans="1:6" ht="14.25" x14ac:dyDescent="0.2">
      <c r="A163" s="18" t="s">
        <v>116</v>
      </c>
      <c r="B163" s="14">
        <v>234911.77</v>
      </c>
      <c r="C163" s="14">
        <v>315086.02999999997</v>
      </c>
      <c r="D163" s="15">
        <f t="shared" si="30"/>
        <v>0.34129520202414709</v>
      </c>
      <c r="E163" s="65"/>
      <c r="F163" s="17"/>
    </row>
    <row r="164" spans="1:6" ht="14.25" x14ac:dyDescent="0.2">
      <c r="A164" s="18" t="s">
        <v>117</v>
      </c>
      <c r="B164" s="14">
        <v>4435.5200000000004</v>
      </c>
      <c r="C164" s="14">
        <v>5974.8</v>
      </c>
      <c r="D164" s="15">
        <f t="shared" si="30"/>
        <v>0.3470348459707091</v>
      </c>
      <c r="E164" s="65"/>
      <c r="F164" s="17"/>
    </row>
    <row r="165" spans="1:6" ht="14.25" x14ac:dyDescent="0.2">
      <c r="A165" s="18" t="s">
        <v>118</v>
      </c>
      <c r="B165" s="14">
        <v>6846.92</v>
      </c>
      <c r="C165" s="14">
        <v>9092.77</v>
      </c>
      <c r="D165" s="19">
        <f t="shared" si="30"/>
        <v>0.32800879811652539</v>
      </c>
      <c r="E165" s="65"/>
      <c r="F165" s="17"/>
    </row>
    <row r="166" spans="1:6" ht="15" x14ac:dyDescent="0.25">
      <c r="A166" s="20" t="s">
        <v>11</v>
      </c>
      <c r="B166" s="21">
        <v>417461.17</v>
      </c>
      <c r="C166" s="21">
        <v>600105.70000000007</v>
      </c>
      <c r="D166" s="22">
        <f t="shared" si="30"/>
        <v>0.43751261943715658</v>
      </c>
      <c r="E166" s="65"/>
      <c r="F166" s="17"/>
    </row>
    <row r="167" spans="1:6" ht="15" x14ac:dyDescent="0.25">
      <c r="A167" s="18"/>
      <c r="B167" s="23"/>
      <c r="C167" s="23"/>
      <c r="D167" s="28"/>
      <c r="E167" s="65"/>
      <c r="F167" s="17"/>
    </row>
    <row r="168" spans="1:6" ht="14.25" x14ac:dyDescent="0.2">
      <c r="A168" s="13" t="s">
        <v>119</v>
      </c>
      <c r="B168" s="14">
        <v>15811.97</v>
      </c>
      <c r="C168" s="14">
        <v>29508</v>
      </c>
      <c r="D168" s="15">
        <f t="shared" ref="D168:D174" si="31">C168/B168-1</f>
        <v>0.86618112733580954</v>
      </c>
      <c r="E168" s="65"/>
      <c r="F168" s="17"/>
    </row>
    <row r="169" spans="1:6" ht="14.25" x14ac:dyDescent="0.2">
      <c r="A169" s="18" t="s">
        <v>120</v>
      </c>
      <c r="B169" s="14" t="s">
        <v>204</v>
      </c>
      <c r="C169" s="14">
        <v>0</v>
      </c>
      <c r="D169" s="15"/>
      <c r="E169" s="65"/>
      <c r="F169" s="17"/>
    </row>
    <row r="170" spans="1:6" ht="14.25" x14ac:dyDescent="0.2">
      <c r="A170" s="18" t="s">
        <v>121</v>
      </c>
      <c r="B170" s="14">
        <v>248.32</v>
      </c>
      <c r="C170" s="14">
        <v>152.56</v>
      </c>
      <c r="D170" s="15">
        <f t="shared" ref="D170" si="32">C170/B170-1</f>
        <v>-0.38563144329896903</v>
      </c>
      <c r="E170" s="65"/>
      <c r="F170" s="17"/>
    </row>
    <row r="171" spans="1:6" ht="14.25" x14ac:dyDescent="0.2">
      <c r="A171" s="18" t="s">
        <v>122</v>
      </c>
      <c r="B171" s="14" t="s">
        <v>204</v>
      </c>
      <c r="C171" s="14" t="s">
        <v>204</v>
      </c>
      <c r="D171" s="15"/>
      <c r="E171" s="65"/>
      <c r="F171" s="17"/>
    </row>
    <row r="172" spans="1:6" ht="14.25" x14ac:dyDescent="0.2">
      <c r="A172" s="18" t="s">
        <v>123</v>
      </c>
      <c r="B172" s="14">
        <v>0</v>
      </c>
      <c r="C172" s="14" t="s">
        <v>204</v>
      </c>
      <c r="D172" s="15"/>
      <c r="E172" s="65"/>
      <c r="F172" s="17"/>
    </row>
    <row r="173" spans="1:6" ht="14.25" x14ac:dyDescent="0.2">
      <c r="A173" s="32" t="s">
        <v>124</v>
      </c>
      <c r="B173" s="14">
        <v>7180.26</v>
      </c>
      <c r="C173" s="14">
        <v>9382</v>
      </c>
      <c r="D173" s="19">
        <f t="shared" si="31"/>
        <v>0.30663792118948341</v>
      </c>
      <c r="E173" s="65"/>
      <c r="F173" s="17"/>
    </row>
    <row r="174" spans="1:6" ht="15" x14ac:dyDescent="0.25">
      <c r="A174" s="20" t="s">
        <v>11</v>
      </c>
      <c r="B174" s="21">
        <v>23240.55</v>
      </c>
      <c r="C174" s="21">
        <v>39042.559999999998</v>
      </c>
      <c r="D174" s="22">
        <f t="shared" si="31"/>
        <v>0.6799327038301588</v>
      </c>
      <c r="E174" s="65"/>
      <c r="F174" s="17"/>
    </row>
    <row r="175" spans="1:6" ht="15" x14ac:dyDescent="0.25">
      <c r="A175" s="18"/>
      <c r="B175" s="23"/>
      <c r="C175" s="23"/>
      <c r="D175" s="28"/>
      <c r="E175" s="65"/>
      <c r="F175" s="17"/>
    </row>
    <row r="176" spans="1:6" ht="14.25" x14ac:dyDescent="0.2">
      <c r="A176" s="13" t="s">
        <v>125</v>
      </c>
      <c r="B176" s="14">
        <v>362456.55</v>
      </c>
      <c r="C176" s="14">
        <v>645737</v>
      </c>
      <c r="D176" s="15">
        <f t="shared" ref="D176:D189" si="33">C176/B176-1</f>
        <v>0.78155698938258955</v>
      </c>
      <c r="E176" s="65"/>
      <c r="F176" s="17"/>
    </row>
    <row r="177" spans="1:6" ht="14.25" x14ac:dyDescent="0.2">
      <c r="A177" s="18" t="s">
        <v>126</v>
      </c>
      <c r="B177" s="14">
        <v>12833.82</v>
      </c>
      <c r="C177" s="14">
        <v>18349</v>
      </c>
      <c r="D177" s="15">
        <f t="shared" si="33"/>
        <v>0.42973798915677497</v>
      </c>
      <c r="E177" s="65"/>
      <c r="F177" s="17"/>
    </row>
    <row r="178" spans="1:6" ht="14.25" x14ac:dyDescent="0.2">
      <c r="A178" s="18" t="s">
        <v>127</v>
      </c>
      <c r="B178" s="14">
        <v>250195.26</v>
      </c>
      <c r="C178" s="14">
        <v>279419</v>
      </c>
      <c r="D178" s="15">
        <f t="shared" si="33"/>
        <v>0.11680373161346047</v>
      </c>
      <c r="E178" s="65"/>
      <c r="F178" s="17"/>
    </row>
    <row r="179" spans="1:6" ht="14.25" x14ac:dyDescent="0.2">
      <c r="A179" s="18" t="s">
        <v>128</v>
      </c>
      <c r="B179" s="14">
        <v>787.43</v>
      </c>
      <c r="C179" s="14">
        <v>927.06999999999994</v>
      </c>
      <c r="D179" s="15">
        <f t="shared" si="33"/>
        <v>0.17733639815602653</v>
      </c>
      <c r="E179" s="65"/>
      <c r="F179" s="17"/>
    </row>
    <row r="180" spans="1:6" ht="14.25" x14ac:dyDescent="0.2">
      <c r="A180" s="18" t="s">
        <v>129</v>
      </c>
      <c r="B180" s="14">
        <v>216006.6</v>
      </c>
      <c r="C180" s="14">
        <v>218703</v>
      </c>
      <c r="D180" s="15">
        <f t="shared" si="33"/>
        <v>1.2482951909802642E-2</v>
      </c>
      <c r="E180" s="65"/>
      <c r="F180" s="17"/>
    </row>
    <row r="181" spans="1:6" ht="14.25" x14ac:dyDescent="0.2">
      <c r="A181" s="18" t="s">
        <v>130</v>
      </c>
      <c r="B181" s="14">
        <v>112223.87</v>
      </c>
      <c r="C181" s="14">
        <v>144192</v>
      </c>
      <c r="D181" s="15">
        <f t="shared" si="33"/>
        <v>0.28486034210012545</v>
      </c>
      <c r="E181" s="65"/>
      <c r="F181" s="17"/>
    </row>
    <row r="182" spans="1:6" ht="14.25" x14ac:dyDescent="0.2">
      <c r="A182" s="18" t="s">
        <v>131</v>
      </c>
      <c r="B182" s="14">
        <v>3463.93</v>
      </c>
      <c r="C182" s="14">
        <v>3562</v>
      </c>
      <c r="D182" s="15">
        <f t="shared" si="33"/>
        <v>2.8311773043912636E-2</v>
      </c>
      <c r="E182" s="65"/>
      <c r="F182" s="17"/>
    </row>
    <row r="183" spans="1:6" ht="14.25" x14ac:dyDescent="0.2">
      <c r="A183" s="34" t="s">
        <v>132</v>
      </c>
      <c r="B183" s="14">
        <v>268921.31</v>
      </c>
      <c r="C183" s="14">
        <v>309695</v>
      </c>
      <c r="D183" s="15">
        <f t="shared" si="33"/>
        <v>0.15161940866642376</v>
      </c>
      <c r="E183" s="65"/>
      <c r="F183" s="17"/>
    </row>
    <row r="184" spans="1:6" ht="14.25" x14ac:dyDescent="0.2">
      <c r="A184" s="34" t="s">
        <v>133</v>
      </c>
      <c r="B184" s="14" t="s">
        <v>204</v>
      </c>
      <c r="C184" s="14" t="s">
        <v>204</v>
      </c>
      <c r="D184" s="15"/>
      <c r="F184" s="17"/>
    </row>
    <row r="185" spans="1:6" ht="14.25" x14ac:dyDescent="0.2">
      <c r="A185" s="18" t="s">
        <v>134</v>
      </c>
      <c r="B185" s="14">
        <v>359181.14</v>
      </c>
      <c r="C185" s="14">
        <v>409486</v>
      </c>
      <c r="D185" s="15">
        <f t="shared" si="33"/>
        <v>0.14005429126930213</v>
      </c>
      <c r="E185" s="65"/>
      <c r="F185" s="17"/>
    </row>
    <row r="186" spans="1:6" ht="14.25" x14ac:dyDescent="0.2">
      <c r="A186" s="18" t="s">
        <v>206</v>
      </c>
      <c r="B186" s="14">
        <v>0</v>
      </c>
      <c r="C186" s="14">
        <v>408</v>
      </c>
      <c r="D186" s="15"/>
      <c r="E186" s="65"/>
      <c r="F186" s="17"/>
    </row>
    <row r="187" spans="1:6" ht="14.25" x14ac:dyDescent="0.2">
      <c r="A187" s="18" t="s">
        <v>135</v>
      </c>
      <c r="B187" s="14">
        <v>83328.81</v>
      </c>
      <c r="C187" s="14">
        <v>93210</v>
      </c>
      <c r="D187" s="15">
        <f t="shared" si="33"/>
        <v>0.11858071656129487</v>
      </c>
      <c r="E187" s="65"/>
      <c r="F187" s="17"/>
    </row>
    <row r="188" spans="1:6" ht="14.25" x14ac:dyDescent="0.2">
      <c r="A188" s="18" t="s">
        <v>136</v>
      </c>
      <c r="B188" s="25">
        <v>1343116.55</v>
      </c>
      <c r="C188" s="25">
        <v>1515084</v>
      </c>
      <c r="D188" s="19">
        <f t="shared" si="33"/>
        <v>0.12803613357306931</v>
      </c>
      <c r="E188" s="65"/>
      <c r="F188" s="17"/>
    </row>
    <row r="189" spans="1:6" ht="15" x14ac:dyDescent="0.25">
      <c r="A189" s="20" t="s">
        <v>11</v>
      </c>
      <c r="B189" s="26">
        <v>3012515.27</v>
      </c>
      <c r="C189" s="26">
        <v>3638772.07</v>
      </c>
      <c r="D189" s="22">
        <f t="shared" si="33"/>
        <v>0.20788502094464056</v>
      </c>
      <c r="E189" s="65"/>
      <c r="F189" s="17"/>
    </row>
    <row r="190" spans="1:6" ht="15" x14ac:dyDescent="0.25">
      <c r="A190" s="18"/>
      <c r="B190" s="23"/>
      <c r="C190" s="23"/>
      <c r="D190" s="28"/>
      <c r="E190" s="65"/>
      <c r="F190" s="17"/>
    </row>
    <row r="191" spans="1:6" ht="14.25" x14ac:dyDescent="0.2">
      <c r="A191" s="13" t="s">
        <v>137</v>
      </c>
      <c r="B191" s="14">
        <v>544106.41</v>
      </c>
      <c r="C191" s="14">
        <v>877743</v>
      </c>
      <c r="D191" s="15">
        <f t="shared" ref="D191:D193" si="34">C191/B191-1</f>
        <v>0.61318261257021378</v>
      </c>
      <c r="E191" s="65"/>
      <c r="F191" s="17"/>
    </row>
    <row r="192" spans="1:6" ht="14.25" x14ac:dyDescent="0.2">
      <c r="A192" s="18" t="s">
        <v>138</v>
      </c>
      <c r="B192" s="14">
        <v>159888.89000000001</v>
      </c>
      <c r="C192" s="14">
        <v>240164</v>
      </c>
      <c r="D192" s="19">
        <f t="shared" si="34"/>
        <v>0.50206809241092354</v>
      </c>
      <c r="E192" s="65"/>
      <c r="F192" s="17"/>
    </row>
    <row r="193" spans="1:6" ht="15" x14ac:dyDescent="0.25">
      <c r="A193" s="20" t="s">
        <v>11</v>
      </c>
      <c r="B193" s="21">
        <v>703995.3</v>
      </c>
      <c r="C193" s="21">
        <v>1117907</v>
      </c>
      <c r="D193" s="22">
        <f t="shared" si="34"/>
        <v>0.58794668089403435</v>
      </c>
      <c r="E193" s="65"/>
      <c r="F193" s="17"/>
    </row>
    <row r="194" spans="1:6" ht="15" x14ac:dyDescent="0.25">
      <c r="A194" s="18"/>
      <c r="B194" s="23"/>
      <c r="C194" s="23"/>
      <c r="D194" s="28"/>
      <c r="E194" s="65"/>
      <c r="F194" s="17"/>
    </row>
    <row r="195" spans="1:6" ht="14.25" x14ac:dyDescent="0.2">
      <c r="A195" s="13" t="s">
        <v>139</v>
      </c>
      <c r="B195" s="14">
        <v>195650.84</v>
      </c>
      <c r="C195" s="14">
        <v>269042</v>
      </c>
      <c r="D195" s="15">
        <f t="shared" ref="D195:D201" si="35">C195/B195-1</f>
        <v>0.37511293076993701</v>
      </c>
      <c r="E195" s="65"/>
      <c r="F195" s="17"/>
    </row>
    <row r="196" spans="1:6" ht="14.25" x14ac:dyDescent="0.2">
      <c r="A196" s="18" t="s">
        <v>140</v>
      </c>
      <c r="B196" s="14">
        <v>182581.78</v>
      </c>
      <c r="C196" s="14">
        <v>216940</v>
      </c>
      <c r="D196" s="15">
        <f t="shared" si="35"/>
        <v>0.18817989396313251</v>
      </c>
      <c r="E196" s="65"/>
      <c r="F196" s="17"/>
    </row>
    <row r="197" spans="1:6" ht="14.25" x14ac:dyDescent="0.2">
      <c r="A197" s="18" t="s">
        <v>141</v>
      </c>
      <c r="B197" s="14">
        <v>141368.26</v>
      </c>
      <c r="C197" s="14">
        <v>206885</v>
      </c>
      <c r="D197" s="15">
        <f t="shared" si="35"/>
        <v>0.46344731129887284</v>
      </c>
      <c r="E197" s="65"/>
      <c r="F197" s="17"/>
    </row>
    <row r="198" spans="1:6" ht="14.25" x14ac:dyDescent="0.2">
      <c r="A198" s="18" t="s">
        <v>142</v>
      </c>
      <c r="B198" s="14">
        <v>68606.66</v>
      </c>
      <c r="C198" s="14">
        <v>75029</v>
      </c>
      <c r="D198" s="15">
        <f t="shared" si="35"/>
        <v>9.361102843368263E-2</v>
      </c>
      <c r="E198" s="65"/>
      <c r="F198" s="17"/>
    </row>
    <row r="199" spans="1:6" ht="14.25" x14ac:dyDescent="0.2">
      <c r="A199" s="18" t="s">
        <v>143</v>
      </c>
      <c r="B199" s="14">
        <v>130049.48</v>
      </c>
      <c r="C199" s="14">
        <v>138890</v>
      </c>
      <c r="D199" s="15">
        <f t="shared" si="35"/>
        <v>6.7978126479244727E-2</v>
      </c>
      <c r="E199" s="65"/>
      <c r="F199" s="17"/>
    </row>
    <row r="200" spans="1:6" ht="14.25" x14ac:dyDescent="0.2">
      <c r="A200" s="18" t="s">
        <v>144</v>
      </c>
      <c r="B200" s="14">
        <v>16024.28</v>
      </c>
      <c r="C200" s="14">
        <v>16305</v>
      </c>
      <c r="D200" s="19">
        <f t="shared" si="35"/>
        <v>1.7518415804017362E-2</v>
      </c>
      <c r="E200" s="65"/>
      <c r="F200" s="17"/>
    </row>
    <row r="201" spans="1:6" ht="15" x14ac:dyDescent="0.25">
      <c r="A201" s="20" t="s">
        <v>11</v>
      </c>
      <c r="B201" s="21">
        <v>734281.3</v>
      </c>
      <c r="C201" s="21">
        <v>923091</v>
      </c>
      <c r="D201" s="22">
        <f t="shared" si="35"/>
        <v>0.25713537849867607</v>
      </c>
      <c r="E201" s="65"/>
      <c r="F201" s="17"/>
    </row>
    <row r="202" spans="1:6" ht="15" x14ac:dyDescent="0.25">
      <c r="A202" s="18"/>
      <c r="B202" s="23"/>
      <c r="C202" s="23"/>
      <c r="D202" s="28"/>
      <c r="E202" s="65"/>
      <c r="F202" s="17"/>
    </row>
    <row r="203" spans="1:6" ht="14.25" x14ac:dyDescent="0.2">
      <c r="A203" s="13" t="s">
        <v>145</v>
      </c>
      <c r="B203" s="14">
        <v>54387.4</v>
      </c>
      <c r="C203" s="14">
        <v>70846</v>
      </c>
      <c r="D203" s="15">
        <f t="shared" ref="D203:D206" si="36">C203/B203-1</f>
        <v>0.30261788576030479</v>
      </c>
      <c r="E203" s="65"/>
      <c r="F203" s="17"/>
    </row>
    <row r="204" spans="1:6" ht="14.25" x14ac:dyDescent="0.2">
      <c r="A204" s="18" t="s">
        <v>146</v>
      </c>
      <c r="B204" s="14" t="s">
        <v>204</v>
      </c>
      <c r="C204" s="14" t="s">
        <v>204</v>
      </c>
      <c r="D204" s="15"/>
      <c r="E204" s="65"/>
      <c r="F204" s="17"/>
    </row>
    <row r="205" spans="1:6" ht="14.25" x14ac:dyDescent="0.2">
      <c r="A205" s="18" t="s">
        <v>147</v>
      </c>
      <c r="B205" s="14">
        <v>182155.03</v>
      </c>
      <c r="C205" s="14">
        <v>259702</v>
      </c>
      <c r="D205" s="19">
        <f t="shared" si="36"/>
        <v>0.42571961916176559</v>
      </c>
      <c r="E205" s="65"/>
      <c r="F205" s="17"/>
    </row>
    <row r="206" spans="1:6" ht="15" x14ac:dyDescent="0.25">
      <c r="A206" s="20" t="s">
        <v>11</v>
      </c>
      <c r="B206" s="21">
        <v>236542.43</v>
      </c>
      <c r="C206" s="21">
        <v>330548</v>
      </c>
      <c r="D206" s="22">
        <f t="shared" si="36"/>
        <v>0.39741525442179659</v>
      </c>
      <c r="E206" s="65"/>
      <c r="F206" s="17"/>
    </row>
    <row r="207" spans="1:6" ht="15" x14ac:dyDescent="0.25">
      <c r="A207" s="18"/>
      <c r="B207" s="23"/>
      <c r="C207" s="23"/>
      <c r="D207" s="28"/>
      <c r="E207" s="65"/>
      <c r="F207" s="17"/>
    </row>
    <row r="208" spans="1:6" ht="14.25" x14ac:dyDescent="0.2">
      <c r="A208" s="13" t="s">
        <v>148</v>
      </c>
      <c r="B208" s="14">
        <v>130809.33</v>
      </c>
      <c r="C208" s="14">
        <v>207674.41999999998</v>
      </c>
      <c r="D208" s="15">
        <f t="shared" ref="D208:D219" si="37">C208/B208-1</f>
        <v>0.58761167876939657</v>
      </c>
      <c r="E208" s="65"/>
      <c r="F208" s="17"/>
    </row>
    <row r="209" spans="1:6" ht="14.25" x14ac:dyDescent="0.2">
      <c r="A209" s="18" t="s">
        <v>149</v>
      </c>
      <c r="B209" s="14">
        <v>128715.66</v>
      </c>
      <c r="C209" s="14">
        <v>151492</v>
      </c>
      <c r="D209" s="15">
        <f t="shared" si="37"/>
        <v>0.17695080769503879</v>
      </c>
      <c r="E209" s="65"/>
      <c r="F209" s="17"/>
    </row>
    <row r="210" spans="1:6" ht="14.25" x14ac:dyDescent="0.2">
      <c r="A210" s="18" t="s">
        <v>150</v>
      </c>
      <c r="B210" s="14">
        <v>102393.66</v>
      </c>
      <c r="C210" s="14">
        <v>128417</v>
      </c>
      <c r="D210" s="15">
        <f t="shared" si="37"/>
        <v>0.25414991514123031</v>
      </c>
      <c r="E210" s="68"/>
      <c r="F210" s="17"/>
    </row>
    <row r="211" spans="1:6" ht="14.25" x14ac:dyDescent="0.2">
      <c r="A211" s="18" t="s">
        <v>151</v>
      </c>
      <c r="B211" s="14">
        <v>500914.81</v>
      </c>
      <c r="C211" s="14">
        <v>674062</v>
      </c>
      <c r="D211" s="15">
        <f t="shared" si="37"/>
        <v>0.34566194998307198</v>
      </c>
      <c r="E211" s="65"/>
      <c r="F211" s="17"/>
    </row>
    <row r="212" spans="1:6" ht="14.25" x14ac:dyDescent="0.2">
      <c r="A212" s="18" t="s">
        <v>152</v>
      </c>
      <c r="B212" s="14">
        <v>697767.77</v>
      </c>
      <c r="C212" s="14">
        <v>818093</v>
      </c>
      <c r="D212" s="15">
        <f t="shared" si="37"/>
        <v>0.17244308948233589</v>
      </c>
      <c r="E212" s="65"/>
      <c r="F212" s="17"/>
    </row>
    <row r="213" spans="1:6" ht="14.25" x14ac:dyDescent="0.2">
      <c r="A213" s="18" t="s">
        <v>153</v>
      </c>
      <c r="B213" s="14">
        <v>89957.5</v>
      </c>
      <c r="C213" s="14">
        <v>96018</v>
      </c>
      <c r="D213" s="15">
        <f t="shared" si="37"/>
        <v>6.7370702831892837E-2</v>
      </c>
      <c r="E213" s="65"/>
      <c r="F213" s="17"/>
    </row>
    <row r="214" spans="1:6" ht="14.25" x14ac:dyDescent="0.2">
      <c r="A214" s="18" t="s">
        <v>154</v>
      </c>
      <c r="B214" s="14">
        <v>74548.45</v>
      </c>
      <c r="C214" s="14">
        <v>91463</v>
      </c>
      <c r="D214" s="15">
        <f t="shared" si="37"/>
        <v>0.22689338275980253</v>
      </c>
      <c r="E214" s="65"/>
      <c r="F214" s="17"/>
    </row>
    <row r="215" spans="1:6" ht="14.25" x14ac:dyDescent="0.2">
      <c r="A215" s="18" t="s">
        <v>155</v>
      </c>
      <c r="B215" s="14">
        <v>11074.26</v>
      </c>
      <c r="C215" s="14">
        <v>15850.07</v>
      </c>
      <c r="D215" s="15">
        <f t="shared" si="37"/>
        <v>0.43125319434436249</v>
      </c>
      <c r="E215" s="65"/>
      <c r="F215" s="17"/>
    </row>
    <row r="216" spans="1:6" ht="14.25" x14ac:dyDescent="0.2">
      <c r="A216" s="29" t="s">
        <v>156</v>
      </c>
      <c r="B216" s="14">
        <v>220653.94</v>
      </c>
      <c r="C216" s="14">
        <v>244876</v>
      </c>
      <c r="D216" s="15">
        <f t="shared" si="37"/>
        <v>0.10977397457756699</v>
      </c>
      <c r="E216" s="65"/>
      <c r="F216" s="17"/>
    </row>
    <row r="217" spans="1:6" ht="14.25" x14ac:dyDescent="0.2">
      <c r="A217" s="18" t="s">
        <v>157</v>
      </c>
      <c r="B217" s="14">
        <v>12268.24</v>
      </c>
      <c r="C217" s="14">
        <v>18562</v>
      </c>
      <c r="D217" s="15">
        <f t="shared" si="37"/>
        <v>0.51301246144516255</v>
      </c>
      <c r="E217" s="68"/>
      <c r="F217" s="17"/>
    </row>
    <row r="218" spans="1:6" ht="14.25" x14ac:dyDescent="0.2">
      <c r="A218" s="18" t="s">
        <v>158</v>
      </c>
      <c r="B218" s="25">
        <v>48238.67</v>
      </c>
      <c r="C218" s="25"/>
      <c r="D218" s="19"/>
      <c r="E218" s="65"/>
      <c r="F218" s="17"/>
    </row>
    <row r="219" spans="1:6" ht="15" x14ac:dyDescent="0.25">
      <c r="A219" s="20" t="s">
        <v>11</v>
      </c>
      <c r="B219" s="26">
        <v>2017342.2899999998</v>
      </c>
      <c r="C219" s="26">
        <v>2446507.4899999998</v>
      </c>
      <c r="D219" s="22">
        <f t="shared" si="37"/>
        <v>0.21273791866029845</v>
      </c>
      <c r="E219" s="65"/>
      <c r="F219" s="17"/>
    </row>
    <row r="220" spans="1:6" ht="15" x14ac:dyDescent="0.25">
      <c r="A220" s="30"/>
      <c r="B220" s="26"/>
      <c r="C220" s="26"/>
      <c r="D220" s="22"/>
      <c r="E220" s="65"/>
      <c r="F220" s="17"/>
    </row>
    <row r="221" spans="1:6" ht="14.25" x14ac:dyDescent="0.2">
      <c r="A221" s="13" t="s">
        <v>159</v>
      </c>
      <c r="B221" s="14">
        <v>247170.86</v>
      </c>
      <c r="C221" s="14">
        <v>313356</v>
      </c>
      <c r="D221" s="15">
        <f t="shared" ref="D221:D227" si="38">C221/B221-1</f>
        <v>0.26777080437394618</v>
      </c>
      <c r="E221" s="65"/>
      <c r="F221" s="17"/>
    </row>
    <row r="222" spans="1:6" ht="14.25" x14ac:dyDescent="0.2">
      <c r="A222" s="18" t="s">
        <v>160</v>
      </c>
      <c r="B222" s="14">
        <v>50406.94</v>
      </c>
      <c r="C222" s="14">
        <v>62147</v>
      </c>
      <c r="D222" s="15">
        <f t="shared" si="38"/>
        <v>0.23290562767745859</v>
      </c>
      <c r="E222" s="65"/>
      <c r="F222" s="17"/>
    </row>
    <row r="223" spans="1:6" ht="14.25" x14ac:dyDescent="0.2">
      <c r="A223" s="18" t="s">
        <v>161</v>
      </c>
      <c r="B223" s="14" t="s">
        <v>204</v>
      </c>
      <c r="C223" s="14" t="s">
        <v>204</v>
      </c>
      <c r="D223" s="15"/>
      <c r="E223" s="68"/>
      <c r="F223" s="17"/>
    </row>
    <row r="224" spans="1:6" ht="14.25" x14ac:dyDescent="0.2">
      <c r="A224" s="18" t="s">
        <v>162</v>
      </c>
      <c r="B224" s="14">
        <v>53075.06</v>
      </c>
      <c r="C224" s="14">
        <v>76086</v>
      </c>
      <c r="D224" s="15">
        <f t="shared" si="38"/>
        <v>0.4335546676725377</v>
      </c>
      <c r="E224" s="65"/>
      <c r="F224" s="17"/>
    </row>
    <row r="225" spans="1:249" ht="14.25" x14ac:dyDescent="0.2">
      <c r="A225" s="18" t="s">
        <v>163</v>
      </c>
      <c r="B225" s="14">
        <v>2509688.2000000002</v>
      </c>
      <c r="C225" s="14">
        <v>2926891</v>
      </c>
      <c r="D225" s="15">
        <f t="shared" si="38"/>
        <v>0.16623690544506675</v>
      </c>
      <c r="E225" s="65"/>
      <c r="F225" s="17"/>
    </row>
    <row r="226" spans="1:249" ht="14.25" x14ac:dyDescent="0.2">
      <c r="A226" s="35" t="s">
        <v>164</v>
      </c>
      <c r="B226" s="25">
        <v>573463.68999999994</v>
      </c>
      <c r="C226" s="25">
        <v>742540</v>
      </c>
      <c r="D226" s="19">
        <f t="shared" si="38"/>
        <v>0.29483350550058374</v>
      </c>
      <c r="E226" s="68"/>
      <c r="F226" s="17"/>
      <c r="G226" s="37"/>
      <c r="H226" s="36"/>
      <c r="I226" s="37"/>
      <c r="J226" s="37"/>
      <c r="K226" s="36"/>
      <c r="L226" s="37"/>
      <c r="M226" s="37"/>
      <c r="N226" s="36"/>
      <c r="O226" s="37"/>
      <c r="P226" s="37"/>
      <c r="Q226" s="36"/>
      <c r="R226" s="37"/>
      <c r="S226" s="37"/>
      <c r="T226" s="36"/>
      <c r="U226" s="37"/>
      <c r="V226" s="37"/>
      <c r="W226" s="36"/>
      <c r="X226" s="37"/>
      <c r="Y226" s="37"/>
      <c r="Z226" s="36"/>
      <c r="AA226" s="37"/>
      <c r="AB226" s="37"/>
      <c r="AC226" s="36"/>
      <c r="AD226" s="37"/>
      <c r="AE226" s="37"/>
      <c r="AF226" s="36"/>
      <c r="AG226" s="37"/>
      <c r="AH226" s="37"/>
      <c r="AI226" s="36"/>
      <c r="AJ226" s="37"/>
      <c r="AK226" s="37"/>
      <c r="AL226" s="36"/>
      <c r="AM226" s="37"/>
      <c r="AN226" s="37"/>
      <c r="AO226" s="36"/>
      <c r="AP226" s="37"/>
      <c r="AQ226" s="37"/>
      <c r="AR226" s="36"/>
      <c r="AS226" s="37"/>
      <c r="AT226" s="37"/>
      <c r="AU226" s="36"/>
      <c r="AV226" s="37"/>
      <c r="AW226" s="37"/>
      <c r="AX226" s="36"/>
      <c r="AY226" s="37"/>
      <c r="AZ226" s="37"/>
      <c r="BA226" s="36"/>
      <c r="BB226" s="37"/>
      <c r="BC226" s="37"/>
      <c r="BD226" s="36"/>
      <c r="BE226" s="37"/>
      <c r="BF226" s="37"/>
      <c r="BG226" s="36"/>
      <c r="BH226" s="37"/>
      <c r="BI226" s="37"/>
      <c r="BJ226" s="36"/>
      <c r="BK226" s="37"/>
      <c r="BL226" s="37"/>
      <c r="BM226" s="36"/>
      <c r="BN226" s="37"/>
      <c r="BO226" s="37"/>
      <c r="BP226" s="36"/>
      <c r="BQ226" s="37"/>
      <c r="BR226" s="37"/>
      <c r="BS226" s="36"/>
      <c r="BT226" s="37"/>
      <c r="BU226" s="37"/>
      <c r="BV226" s="36"/>
      <c r="BW226" s="37"/>
      <c r="BX226" s="37"/>
      <c r="BY226" s="36"/>
      <c r="BZ226" s="37"/>
      <c r="CA226" s="37"/>
      <c r="CB226" s="36"/>
      <c r="CC226" s="37"/>
      <c r="CD226" s="37"/>
      <c r="CE226" s="36"/>
      <c r="CF226" s="37"/>
      <c r="CG226" s="37"/>
      <c r="CH226" s="36"/>
      <c r="CI226" s="37"/>
      <c r="CJ226" s="37"/>
      <c r="CK226" s="36"/>
      <c r="CL226" s="37"/>
      <c r="CM226" s="37"/>
      <c r="CN226" s="36"/>
      <c r="CO226" s="37"/>
      <c r="CP226" s="37"/>
      <c r="CQ226" s="36"/>
      <c r="CR226" s="37"/>
      <c r="CS226" s="37"/>
      <c r="CT226" s="36"/>
      <c r="CU226" s="37"/>
      <c r="CV226" s="37"/>
      <c r="CW226" s="36"/>
      <c r="CX226" s="37"/>
      <c r="CY226" s="37"/>
      <c r="CZ226" s="36"/>
      <c r="DA226" s="37"/>
      <c r="DB226" s="37"/>
      <c r="DC226" s="36"/>
      <c r="DD226" s="37"/>
      <c r="DE226" s="37"/>
      <c r="DF226" s="36"/>
      <c r="DG226" s="37"/>
      <c r="DH226" s="37"/>
      <c r="DI226" s="36"/>
      <c r="DJ226" s="37"/>
      <c r="DK226" s="37"/>
      <c r="DL226" s="36"/>
      <c r="DM226" s="37"/>
      <c r="DN226" s="37"/>
      <c r="DO226" s="36"/>
      <c r="DP226" s="37"/>
      <c r="DQ226" s="37"/>
      <c r="DR226" s="36"/>
      <c r="DS226" s="37"/>
      <c r="DT226" s="37"/>
      <c r="DU226" s="36"/>
      <c r="DV226" s="37"/>
      <c r="DW226" s="37"/>
      <c r="DX226" s="36"/>
      <c r="DY226" s="37"/>
      <c r="DZ226" s="37"/>
      <c r="EA226" s="36"/>
      <c r="EB226" s="37"/>
      <c r="EC226" s="37"/>
      <c r="ED226" s="36"/>
      <c r="EE226" s="37"/>
      <c r="EF226" s="37"/>
      <c r="EG226" s="36"/>
      <c r="EH226" s="37"/>
      <c r="EI226" s="37"/>
      <c r="EJ226" s="36"/>
      <c r="EK226" s="37"/>
      <c r="EL226" s="37"/>
      <c r="EM226" s="36"/>
      <c r="EN226" s="37"/>
      <c r="EO226" s="37"/>
      <c r="EP226" s="36"/>
      <c r="EQ226" s="37"/>
      <c r="ER226" s="37"/>
      <c r="ES226" s="36"/>
      <c r="ET226" s="37"/>
      <c r="EU226" s="37"/>
      <c r="EV226" s="36"/>
      <c r="EW226" s="37"/>
      <c r="EX226" s="37"/>
      <c r="EY226" s="36"/>
      <c r="EZ226" s="37"/>
      <c r="FA226" s="37"/>
      <c r="FB226" s="36"/>
      <c r="FC226" s="37"/>
      <c r="FD226" s="37"/>
      <c r="FE226" s="36"/>
      <c r="FF226" s="37"/>
      <c r="FG226" s="37"/>
      <c r="FH226" s="36"/>
      <c r="FI226" s="37"/>
      <c r="FJ226" s="37"/>
      <c r="FK226" s="36"/>
      <c r="FL226" s="37"/>
      <c r="FM226" s="37"/>
      <c r="FN226" s="36"/>
      <c r="FO226" s="37"/>
      <c r="FP226" s="37"/>
      <c r="FQ226" s="36"/>
      <c r="FR226" s="37"/>
      <c r="FS226" s="37"/>
      <c r="FT226" s="36"/>
      <c r="FU226" s="37"/>
      <c r="FV226" s="37"/>
      <c r="FW226" s="36"/>
      <c r="FX226" s="37"/>
      <c r="FY226" s="37"/>
      <c r="FZ226" s="36"/>
      <c r="GA226" s="37"/>
      <c r="GB226" s="37"/>
      <c r="GC226" s="36"/>
      <c r="GD226" s="37"/>
      <c r="GE226" s="37"/>
      <c r="GF226" s="36"/>
      <c r="GG226" s="37"/>
      <c r="GH226" s="37"/>
      <c r="GI226" s="36"/>
      <c r="GJ226" s="37"/>
      <c r="GK226" s="37"/>
      <c r="GL226" s="36"/>
      <c r="GM226" s="37"/>
      <c r="GN226" s="37"/>
      <c r="GO226" s="36"/>
      <c r="GP226" s="37"/>
      <c r="GQ226" s="37"/>
      <c r="GR226" s="36"/>
      <c r="GS226" s="37"/>
      <c r="GT226" s="37"/>
      <c r="GU226" s="36"/>
      <c r="GV226" s="37"/>
      <c r="GW226" s="37"/>
      <c r="GX226" s="36"/>
      <c r="GY226" s="37"/>
      <c r="GZ226" s="37"/>
      <c r="HA226" s="36"/>
      <c r="HB226" s="37"/>
      <c r="HC226" s="37"/>
      <c r="HD226" s="36"/>
      <c r="HE226" s="37"/>
      <c r="HF226" s="37"/>
      <c r="HG226" s="36"/>
      <c r="HH226" s="37"/>
      <c r="HI226" s="37"/>
      <c r="HJ226" s="36"/>
      <c r="HK226" s="37"/>
      <c r="HL226" s="37"/>
      <c r="HM226" s="36"/>
      <c r="HN226" s="37"/>
      <c r="HO226" s="37"/>
      <c r="HP226" s="36"/>
      <c r="HQ226" s="37"/>
      <c r="HR226" s="37"/>
      <c r="HS226" s="36"/>
      <c r="HT226" s="37"/>
      <c r="HU226" s="37"/>
      <c r="HV226" s="36"/>
      <c r="HW226" s="37"/>
      <c r="HX226" s="37"/>
      <c r="HY226" s="36"/>
      <c r="HZ226" s="37"/>
      <c r="IA226" s="37"/>
      <c r="IB226" s="36"/>
      <c r="IC226" s="37"/>
      <c r="ID226" s="37"/>
      <c r="IE226" s="36"/>
      <c r="IF226" s="37"/>
      <c r="IG226" s="37"/>
      <c r="IH226" s="36"/>
      <c r="II226" s="37"/>
      <c r="IJ226" s="37"/>
      <c r="IK226" s="36"/>
      <c r="IL226" s="37"/>
      <c r="IM226" s="37"/>
      <c r="IN226" s="36"/>
      <c r="IO226" s="37"/>
    </row>
    <row r="227" spans="1:249" ht="15" x14ac:dyDescent="0.25">
      <c r="A227" s="20" t="s">
        <v>11</v>
      </c>
      <c r="B227" s="26">
        <v>3433804.75</v>
      </c>
      <c r="C227" s="26">
        <v>4121020</v>
      </c>
      <c r="D227" s="22">
        <f t="shared" si="38"/>
        <v>0.20013230222248368</v>
      </c>
      <c r="E227" s="65"/>
      <c r="F227" s="17"/>
    </row>
    <row r="228" spans="1:249" ht="15" x14ac:dyDescent="0.25">
      <c r="A228" s="18"/>
      <c r="B228" s="23"/>
      <c r="C228" s="23"/>
      <c r="D228" s="28"/>
      <c r="E228" s="65"/>
      <c r="F228" s="17"/>
    </row>
    <row r="229" spans="1:249" ht="14.25" x14ac:dyDescent="0.2">
      <c r="A229" s="13" t="s">
        <v>165</v>
      </c>
      <c r="B229" s="14">
        <v>29499.87</v>
      </c>
      <c r="C229" s="14">
        <v>60187</v>
      </c>
      <c r="D229" s="15">
        <f t="shared" ref="D229:D234" si="39">C229/B229-1</f>
        <v>1.0402462790513991</v>
      </c>
      <c r="E229" s="65"/>
      <c r="F229" s="17"/>
    </row>
    <row r="230" spans="1:249" ht="14.25" x14ac:dyDescent="0.2">
      <c r="A230" s="18" t="s">
        <v>166</v>
      </c>
      <c r="B230" s="14">
        <v>7169.44</v>
      </c>
      <c r="C230" s="14">
        <v>10078</v>
      </c>
      <c r="D230" s="15">
        <f t="shared" si="39"/>
        <v>0.40568858934589036</v>
      </c>
      <c r="E230" s="65"/>
      <c r="F230" s="17"/>
    </row>
    <row r="231" spans="1:249" ht="14.25" x14ac:dyDescent="0.2">
      <c r="A231" s="18" t="s">
        <v>167</v>
      </c>
      <c r="B231" s="14">
        <v>52816.89</v>
      </c>
      <c r="C231" s="14">
        <v>66385</v>
      </c>
      <c r="D231" s="15">
        <f t="shared" si="39"/>
        <v>0.25688960482148793</v>
      </c>
      <c r="E231" s="65"/>
      <c r="F231" s="17"/>
    </row>
    <row r="232" spans="1:249" ht="14.25" x14ac:dyDescent="0.2">
      <c r="A232" s="18" t="s">
        <v>168</v>
      </c>
      <c r="B232" s="14">
        <v>1039.04</v>
      </c>
      <c r="C232" s="14" t="s">
        <v>204</v>
      </c>
      <c r="D232" s="15"/>
      <c r="E232" s="68"/>
      <c r="F232" s="17"/>
    </row>
    <row r="233" spans="1:249" ht="14.25" x14ac:dyDescent="0.2">
      <c r="A233" s="35" t="s">
        <v>169</v>
      </c>
      <c r="B233" s="25">
        <v>576.39</v>
      </c>
      <c r="C233" s="25" t="s">
        <v>204</v>
      </c>
      <c r="D233" s="19"/>
      <c r="E233" s="65"/>
      <c r="F233" s="17"/>
      <c r="G233" s="37"/>
      <c r="H233" s="36"/>
      <c r="I233" s="37"/>
      <c r="J233" s="37"/>
      <c r="K233" s="36"/>
      <c r="L233" s="37"/>
      <c r="M233" s="37"/>
      <c r="N233" s="36"/>
      <c r="O233" s="37"/>
      <c r="P233" s="37"/>
      <c r="Q233" s="36"/>
      <c r="R233" s="37"/>
      <c r="S233" s="37"/>
      <c r="T233" s="36"/>
      <c r="U233" s="37"/>
      <c r="V233" s="37"/>
      <c r="W233" s="36"/>
      <c r="X233" s="37"/>
      <c r="Y233" s="37"/>
      <c r="Z233" s="36"/>
      <c r="AA233" s="37"/>
      <c r="AB233" s="37"/>
      <c r="AC233" s="36"/>
      <c r="AD233" s="37"/>
      <c r="AE233" s="37"/>
      <c r="AF233" s="36"/>
      <c r="AG233" s="37"/>
      <c r="AH233" s="37"/>
      <c r="AI233" s="36"/>
      <c r="AJ233" s="37"/>
      <c r="AK233" s="37"/>
      <c r="AL233" s="36"/>
      <c r="AM233" s="37"/>
      <c r="AN233" s="37"/>
      <c r="AO233" s="36"/>
      <c r="AP233" s="37"/>
      <c r="AQ233" s="37"/>
      <c r="AR233" s="36"/>
      <c r="AS233" s="37"/>
      <c r="AT233" s="37"/>
      <c r="AU233" s="36"/>
      <c r="AV233" s="37"/>
      <c r="AW233" s="37"/>
      <c r="AX233" s="36"/>
      <c r="AY233" s="37"/>
      <c r="AZ233" s="37"/>
      <c r="BA233" s="36"/>
      <c r="BB233" s="37"/>
      <c r="BC233" s="37"/>
      <c r="BD233" s="36"/>
      <c r="BE233" s="37"/>
      <c r="BF233" s="37"/>
      <c r="BG233" s="36"/>
      <c r="BH233" s="37"/>
      <c r="BI233" s="37"/>
      <c r="BJ233" s="36"/>
      <c r="BK233" s="37"/>
      <c r="BL233" s="37"/>
      <c r="BM233" s="36"/>
      <c r="BN233" s="37"/>
      <c r="BO233" s="37"/>
      <c r="BP233" s="36"/>
      <c r="BQ233" s="37"/>
      <c r="BR233" s="37"/>
      <c r="BS233" s="36"/>
      <c r="BT233" s="37"/>
      <c r="BU233" s="37"/>
      <c r="BV233" s="36"/>
      <c r="BW233" s="37"/>
      <c r="BX233" s="37"/>
      <c r="BY233" s="36"/>
      <c r="BZ233" s="37"/>
      <c r="CA233" s="37"/>
      <c r="CB233" s="36"/>
      <c r="CC233" s="37"/>
      <c r="CD233" s="37"/>
      <c r="CE233" s="36"/>
      <c r="CF233" s="37"/>
      <c r="CG233" s="37"/>
      <c r="CH233" s="36"/>
      <c r="CI233" s="37"/>
      <c r="CJ233" s="37"/>
      <c r="CK233" s="36"/>
      <c r="CL233" s="37"/>
      <c r="CM233" s="37"/>
      <c r="CN233" s="36"/>
      <c r="CO233" s="37"/>
      <c r="CP233" s="37"/>
      <c r="CQ233" s="36"/>
      <c r="CR233" s="37"/>
      <c r="CS233" s="37"/>
      <c r="CT233" s="36"/>
      <c r="CU233" s="37"/>
      <c r="CV233" s="37"/>
      <c r="CW233" s="36"/>
      <c r="CX233" s="37"/>
      <c r="CY233" s="37"/>
      <c r="CZ233" s="36"/>
      <c r="DA233" s="37"/>
      <c r="DB233" s="37"/>
      <c r="DC233" s="36"/>
      <c r="DD233" s="37"/>
      <c r="DE233" s="37"/>
      <c r="DF233" s="36"/>
      <c r="DG233" s="37"/>
      <c r="DH233" s="37"/>
      <c r="DI233" s="36"/>
      <c r="DJ233" s="37"/>
      <c r="DK233" s="37"/>
      <c r="DL233" s="36"/>
      <c r="DM233" s="37"/>
      <c r="DN233" s="37"/>
      <c r="DO233" s="36"/>
      <c r="DP233" s="37"/>
      <c r="DQ233" s="37"/>
      <c r="DR233" s="36"/>
      <c r="DS233" s="37"/>
      <c r="DT233" s="37"/>
      <c r="DU233" s="36"/>
      <c r="DV233" s="37"/>
      <c r="DW233" s="37"/>
      <c r="DX233" s="36"/>
      <c r="DY233" s="37"/>
      <c r="DZ233" s="37"/>
      <c r="EA233" s="36"/>
      <c r="EB233" s="37"/>
      <c r="EC233" s="37"/>
      <c r="ED233" s="36"/>
      <c r="EE233" s="37"/>
      <c r="EF233" s="37"/>
      <c r="EG233" s="36"/>
      <c r="EH233" s="37"/>
      <c r="EI233" s="37"/>
      <c r="EJ233" s="36"/>
      <c r="EK233" s="37"/>
      <c r="EL233" s="37"/>
      <c r="EM233" s="36"/>
      <c r="EN233" s="37"/>
      <c r="EO233" s="37"/>
      <c r="EP233" s="36"/>
      <c r="EQ233" s="37"/>
      <c r="ER233" s="37"/>
      <c r="ES233" s="36"/>
      <c r="ET233" s="37"/>
      <c r="EU233" s="37"/>
      <c r="EV233" s="36"/>
      <c r="EW233" s="37"/>
      <c r="EX233" s="37"/>
      <c r="EY233" s="36"/>
      <c r="EZ233" s="37"/>
      <c r="FA233" s="37"/>
      <c r="FB233" s="36"/>
      <c r="FC233" s="37"/>
      <c r="FD233" s="37"/>
      <c r="FE233" s="36"/>
      <c r="FF233" s="37"/>
      <c r="FG233" s="37"/>
      <c r="FH233" s="36"/>
      <c r="FI233" s="37"/>
      <c r="FJ233" s="37"/>
      <c r="FK233" s="36"/>
      <c r="FL233" s="37"/>
      <c r="FM233" s="37"/>
      <c r="FN233" s="36"/>
      <c r="FO233" s="37"/>
      <c r="FP233" s="37"/>
      <c r="FQ233" s="36"/>
      <c r="FR233" s="37"/>
      <c r="FS233" s="37"/>
      <c r="FT233" s="36"/>
      <c r="FU233" s="37"/>
      <c r="FV233" s="37"/>
      <c r="FW233" s="36"/>
      <c r="FX233" s="37"/>
      <c r="FY233" s="37"/>
      <c r="FZ233" s="36"/>
      <c r="GA233" s="37"/>
      <c r="GB233" s="37"/>
      <c r="GC233" s="36"/>
      <c r="GD233" s="37"/>
      <c r="GE233" s="37"/>
      <c r="GF233" s="36"/>
      <c r="GG233" s="37"/>
      <c r="GH233" s="37"/>
      <c r="GI233" s="36"/>
      <c r="GJ233" s="37"/>
      <c r="GK233" s="37"/>
      <c r="GL233" s="36"/>
      <c r="GM233" s="37"/>
      <c r="GN233" s="37"/>
      <c r="GO233" s="36"/>
      <c r="GP233" s="37"/>
      <c r="GQ233" s="37"/>
      <c r="GR233" s="36"/>
      <c r="GS233" s="37"/>
      <c r="GT233" s="37"/>
      <c r="GU233" s="36"/>
      <c r="GV233" s="37"/>
      <c r="GW233" s="37"/>
      <c r="GX233" s="36"/>
      <c r="GY233" s="37"/>
      <c r="GZ233" s="37"/>
      <c r="HA233" s="36"/>
      <c r="HB233" s="37"/>
      <c r="HC233" s="37"/>
      <c r="HD233" s="36"/>
      <c r="HE233" s="37"/>
      <c r="HF233" s="37"/>
      <c r="HG233" s="36"/>
      <c r="HH233" s="37"/>
      <c r="HI233" s="37"/>
      <c r="HJ233" s="36"/>
      <c r="HK233" s="37"/>
      <c r="HL233" s="37"/>
      <c r="HM233" s="36"/>
      <c r="HN233" s="37"/>
      <c r="HO233" s="37"/>
      <c r="HP233" s="36"/>
      <c r="HQ233" s="37"/>
      <c r="HR233" s="37"/>
      <c r="HS233" s="36"/>
      <c r="HT233" s="37"/>
      <c r="HU233" s="37"/>
      <c r="HV233" s="36"/>
      <c r="HW233" s="37"/>
      <c r="HX233" s="37"/>
      <c r="HY233" s="36"/>
      <c r="HZ233" s="37"/>
      <c r="IA233" s="37"/>
      <c r="IB233" s="36"/>
      <c r="IC233" s="37"/>
      <c r="ID233" s="37"/>
      <c r="IE233" s="36"/>
      <c r="IF233" s="37"/>
      <c r="IG233" s="37"/>
      <c r="IH233" s="36"/>
      <c r="II233" s="37"/>
      <c r="IJ233" s="37"/>
      <c r="IK233" s="36"/>
      <c r="IL233" s="37"/>
      <c r="IM233" s="37"/>
      <c r="IN233" s="36"/>
      <c r="IO233" s="37"/>
    </row>
    <row r="234" spans="1:249" ht="15" x14ac:dyDescent="0.25">
      <c r="A234" s="20" t="s">
        <v>11</v>
      </c>
      <c r="B234" s="26">
        <v>91101.62999999999</v>
      </c>
      <c r="C234" s="26">
        <v>136650</v>
      </c>
      <c r="D234" s="22">
        <f t="shared" si="39"/>
        <v>0.49997316184134144</v>
      </c>
      <c r="E234" s="65"/>
      <c r="F234" s="17"/>
    </row>
    <row r="235" spans="1:249" ht="15" x14ac:dyDescent="0.25">
      <c r="A235" s="18"/>
      <c r="B235" s="23"/>
      <c r="C235" s="23"/>
      <c r="D235" s="28"/>
      <c r="E235" s="65"/>
      <c r="F235" s="17"/>
    </row>
    <row r="236" spans="1:249" ht="14.25" x14ac:dyDescent="0.2">
      <c r="A236" s="13" t="s">
        <v>170</v>
      </c>
      <c r="B236" s="14">
        <v>32631.77</v>
      </c>
      <c r="C236" s="14">
        <v>58425</v>
      </c>
      <c r="D236" s="15">
        <f t="shared" ref="D236:D241" si="40">C236/B236-1</f>
        <v>0.79043306569027671</v>
      </c>
      <c r="E236" s="65"/>
      <c r="F236" s="17"/>
    </row>
    <row r="237" spans="1:249" ht="14.25" x14ac:dyDescent="0.2">
      <c r="A237" s="18" t="s">
        <v>171</v>
      </c>
      <c r="B237" s="14">
        <v>214689.62</v>
      </c>
      <c r="C237" s="14">
        <v>254793</v>
      </c>
      <c r="D237" s="15">
        <f t="shared" si="40"/>
        <v>0.18679701421987716</v>
      </c>
      <c r="E237" s="65"/>
      <c r="F237" s="17"/>
    </row>
    <row r="238" spans="1:249" ht="14.25" x14ac:dyDescent="0.2">
      <c r="A238" s="18" t="s">
        <v>172</v>
      </c>
      <c r="B238" s="14">
        <v>461762.98</v>
      </c>
      <c r="C238" s="14">
        <v>544181</v>
      </c>
      <c r="D238" s="15">
        <f t="shared" si="40"/>
        <v>0.17848555118039133</v>
      </c>
      <c r="E238" s="65"/>
      <c r="F238" s="17"/>
    </row>
    <row r="239" spans="1:249" ht="14.25" x14ac:dyDescent="0.2">
      <c r="A239" s="18" t="s">
        <v>173</v>
      </c>
      <c r="B239" s="14">
        <v>151875.46</v>
      </c>
      <c r="C239" s="14">
        <v>180716</v>
      </c>
      <c r="D239" s="15">
        <f t="shared" si="40"/>
        <v>0.18989598451257361</v>
      </c>
      <c r="E239" s="65"/>
      <c r="F239" s="17"/>
    </row>
    <row r="240" spans="1:249" ht="14.25" x14ac:dyDescent="0.2">
      <c r="A240" s="35" t="s">
        <v>174</v>
      </c>
      <c r="B240" s="14">
        <v>4483.75</v>
      </c>
      <c r="C240" s="14">
        <v>18464.86</v>
      </c>
      <c r="D240" s="19">
        <f t="shared" si="40"/>
        <v>3.1181734039587399</v>
      </c>
      <c r="E240" s="68"/>
      <c r="F240" s="17"/>
      <c r="G240" s="37"/>
      <c r="H240" s="36"/>
      <c r="I240" s="37"/>
      <c r="J240" s="37"/>
      <c r="K240" s="36"/>
      <c r="L240" s="37"/>
      <c r="M240" s="37"/>
      <c r="N240" s="36"/>
      <c r="O240" s="37"/>
      <c r="P240" s="37"/>
      <c r="Q240" s="36"/>
      <c r="R240" s="37"/>
      <c r="S240" s="37"/>
      <c r="T240" s="36"/>
      <c r="U240" s="37"/>
      <c r="V240" s="37"/>
      <c r="W240" s="36"/>
      <c r="X240" s="37"/>
      <c r="Y240" s="37"/>
      <c r="Z240" s="36"/>
      <c r="AA240" s="37"/>
      <c r="AB240" s="37"/>
      <c r="AC240" s="36"/>
      <c r="AD240" s="37"/>
      <c r="AE240" s="37"/>
      <c r="AF240" s="36"/>
      <c r="AG240" s="37"/>
      <c r="AH240" s="37"/>
      <c r="AI240" s="36"/>
      <c r="AJ240" s="37"/>
      <c r="AK240" s="37"/>
      <c r="AL240" s="36"/>
      <c r="AM240" s="37"/>
      <c r="AN240" s="37"/>
      <c r="AO240" s="36"/>
      <c r="AP240" s="37"/>
      <c r="AQ240" s="37"/>
      <c r="AR240" s="36"/>
      <c r="AS240" s="37"/>
      <c r="AT240" s="37"/>
      <c r="AU240" s="36"/>
      <c r="AV240" s="37"/>
      <c r="AW240" s="37"/>
      <c r="AX240" s="36"/>
      <c r="AY240" s="37"/>
      <c r="AZ240" s="37"/>
      <c r="BA240" s="36"/>
      <c r="BB240" s="37"/>
      <c r="BC240" s="37"/>
      <c r="BD240" s="36"/>
      <c r="BE240" s="37"/>
      <c r="BF240" s="37"/>
      <c r="BG240" s="36"/>
      <c r="BH240" s="37"/>
      <c r="BI240" s="37"/>
      <c r="BJ240" s="36"/>
      <c r="BK240" s="37"/>
      <c r="BL240" s="37"/>
      <c r="BM240" s="36"/>
      <c r="BN240" s="37"/>
      <c r="BO240" s="37"/>
      <c r="BP240" s="36"/>
      <c r="BQ240" s="37"/>
      <c r="BR240" s="37"/>
      <c r="BS240" s="36"/>
      <c r="BT240" s="37"/>
      <c r="BU240" s="37"/>
      <c r="BV240" s="36"/>
      <c r="BW240" s="37"/>
      <c r="BX240" s="37"/>
      <c r="BY240" s="36"/>
      <c r="BZ240" s="37"/>
      <c r="CA240" s="37"/>
      <c r="CB240" s="36"/>
      <c r="CC240" s="37"/>
      <c r="CD240" s="37"/>
      <c r="CE240" s="36"/>
      <c r="CF240" s="37"/>
      <c r="CG240" s="37"/>
      <c r="CH240" s="36"/>
      <c r="CI240" s="37"/>
      <c r="CJ240" s="37"/>
      <c r="CK240" s="36"/>
      <c r="CL240" s="37"/>
      <c r="CM240" s="37"/>
      <c r="CN240" s="36"/>
      <c r="CO240" s="37"/>
      <c r="CP240" s="37"/>
      <c r="CQ240" s="36"/>
      <c r="CR240" s="37"/>
      <c r="CS240" s="37"/>
      <c r="CT240" s="36"/>
      <c r="CU240" s="37"/>
      <c r="CV240" s="37"/>
      <c r="CW240" s="36"/>
      <c r="CX240" s="37"/>
      <c r="CY240" s="37"/>
      <c r="CZ240" s="36"/>
      <c r="DA240" s="37"/>
      <c r="DB240" s="37"/>
      <c r="DC240" s="36"/>
      <c r="DD240" s="37"/>
      <c r="DE240" s="37"/>
      <c r="DF240" s="36"/>
      <c r="DG240" s="37"/>
      <c r="DH240" s="37"/>
      <c r="DI240" s="36"/>
      <c r="DJ240" s="37"/>
      <c r="DK240" s="37"/>
      <c r="DL240" s="36"/>
      <c r="DM240" s="37"/>
      <c r="DN240" s="37"/>
      <c r="DO240" s="36"/>
      <c r="DP240" s="37"/>
      <c r="DQ240" s="37"/>
      <c r="DR240" s="36"/>
      <c r="DS240" s="37"/>
      <c r="DT240" s="37"/>
      <c r="DU240" s="36"/>
      <c r="DV240" s="37"/>
      <c r="DW240" s="37"/>
      <c r="DX240" s="36"/>
      <c r="DY240" s="37"/>
      <c r="DZ240" s="37"/>
      <c r="EA240" s="36"/>
      <c r="EB240" s="37"/>
      <c r="EC240" s="37"/>
      <c r="ED240" s="36"/>
      <c r="EE240" s="37"/>
      <c r="EF240" s="37"/>
      <c r="EG240" s="36"/>
      <c r="EH240" s="37"/>
      <c r="EI240" s="37"/>
      <c r="EJ240" s="36"/>
      <c r="EK240" s="37"/>
      <c r="EL240" s="37"/>
      <c r="EM240" s="36"/>
      <c r="EN240" s="37"/>
      <c r="EO240" s="37"/>
      <c r="EP240" s="36"/>
      <c r="EQ240" s="37"/>
      <c r="ER240" s="37"/>
      <c r="ES240" s="36"/>
      <c r="ET240" s="37"/>
      <c r="EU240" s="37"/>
      <c r="EV240" s="36"/>
      <c r="EW240" s="37"/>
      <c r="EX240" s="37"/>
      <c r="EY240" s="36"/>
      <c r="EZ240" s="37"/>
      <c r="FA240" s="37"/>
      <c r="FB240" s="36"/>
      <c r="FC240" s="37"/>
      <c r="FD240" s="37"/>
      <c r="FE240" s="36"/>
      <c r="FF240" s="37"/>
      <c r="FG240" s="37"/>
      <c r="FH240" s="36"/>
      <c r="FI240" s="37"/>
      <c r="FJ240" s="37"/>
      <c r="FK240" s="36"/>
      <c r="FL240" s="37"/>
      <c r="FM240" s="37"/>
      <c r="FN240" s="36"/>
      <c r="FO240" s="37"/>
      <c r="FP240" s="37"/>
      <c r="FQ240" s="36"/>
      <c r="FR240" s="37"/>
      <c r="FS240" s="37"/>
      <c r="FT240" s="36"/>
      <c r="FU240" s="37"/>
      <c r="FV240" s="37"/>
      <c r="FW240" s="36"/>
      <c r="FX240" s="37"/>
      <c r="FY240" s="37"/>
      <c r="FZ240" s="36"/>
      <c r="GA240" s="37"/>
      <c r="GB240" s="37"/>
      <c r="GC240" s="36"/>
      <c r="GD240" s="37"/>
      <c r="GE240" s="37"/>
      <c r="GF240" s="36"/>
      <c r="GG240" s="37"/>
      <c r="GH240" s="37"/>
      <c r="GI240" s="36"/>
      <c r="GJ240" s="37"/>
      <c r="GK240" s="37"/>
      <c r="GL240" s="36"/>
      <c r="GM240" s="37"/>
      <c r="GN240" s="37"/>
      <c r="GO240" s="36"/>
      <c r="GP240" s="37"/>
      <c r="GQ240" s="37"/>
      <c r="GR240" s="36"/>
      <c r="GS240" s="37"/>
      <c r="GT240" s="37"/>
      <c r="GU240" s="36"/>
      <c r="GV240" s="37"/>
      <c r="GW240" s="37"/>
      <c r="GX240" s="36"/>
      <c r="GY240" s="37"/>
      <c r="GZ240" s="37"/>
      <c r="HA240" s="36"/>
      <c r="HB240" s="37"/>
      <c r="HC240" s="37"/>
      <c r="HD240" s="36"/>
      <c r="HE240" s="37"/>
      <c r="HF240" s="37"/>
      <c r="HG240" s="36"/>
      <c r="HH240" s="37"/>
      <c r="HI240" s="37"/>
      <c r="HJ240" s="36"/>
      <c r="HK240" s="37"/>
      <c r="HL240" s="37"/>
      <c r="HM240" s="36"/>
      <c r="HN240" s="37"/>
      <c r="HO240" s="37"/>
      <c r="HP240" s="36"/>
      <c r="HQ240" s="37"/>
      <c r="HR240" s="37"/>
      <c r="HS240" s="36"/>
      <c r="HT240" s="37"/>
      <c r="HU240" s="37"/>
      <c r="HV240" s="36"/>
      <c r="HW240" s="37"/>
      <c r="HX240" s="37"/>
      <c r="HY240" s="36"/>
      <c r="HZ240" s="37"/>
      <c r="IA240" s="37"/>
      <c r="IB240" s="36"/>
      <c r="IC240" s="37"/>
      <c r="ID240" s="37"/>
      <c r="IE240" s="36"/>
      <c r="IF240" s="37"/>
      <c r="IG240" s="37"/>
      <c r="IH240" s="36"/>
      <c r="II240" s="37"/>
      <c r="IJ240" s="37"/>
      <c r="IK240" s="36"/>
      <c r="IL240" s="37"/>
      <c r="IM240" s="37"/>
      <c r="IN240" s="36"/>
      <c r="IO240" s="37"/>
    </row>
    <row r="241" spans="1:249" ht="15" x14ac:dyDescent="0.25">
      <c r="A241" s="20" t="s">
        <v>11</v>
      </c>
      <c r="B241" s="21">
        <v>865443.58</v>
      </c>
      <c r="C241" s="21">
        <v>1056579.8600000001</v>
      </c>
      <c r="D241" s="22">
        <f t="shared" si="40"/>
        <v>0.22085354194897389</v>
      </c>
      <c r="E241" s="65"/>
      <c r="F241" s="17"/>
    </row>
    <row r="242" spans="1:249" ht="15" x14ac:dyDescent="0.25">
      <c r="A242" s="18"/>
      <c r="B242" s="23"/>
      <c r="C242" s="23"/>
      <c r="D242" s="28"/>
      <c r="E242" s="65"/>
      <c r="F242" s="17"/>
    </row>
    <row r="243" spans="1:249" ht="14.25" x14ac:dyDescent="0.2">
      <c r="A243" s="35" t="s">
        <v>175</v>
      </c>
      <c r="B243" s="25">
        <v>13333.55</v>
      </c>
      <c r="C243" s="25">
        <v>17543</v>
      </c>
      <c r="D243" s="19">
        <f t="shared" ref="D243:D244" si="41">C243/B243-1</f>
        <v>0.315703619816178</v>
      </c>
      <c r="E243" s="65"/>
      <c r="F243" s="17"/>
      <c r="G243" s="37"/>
      <c r="H243" s="36"/>
      <c r="I243" s="37"/>
      <c r="J243" s="37"/>
      <c r="K243" s="36"/>
      <c r="L243" s="37"/>
      <c r="M243" s="37"/>
      <c r="N243" s="36"/>
      <c r="O243" s="37"/>
      <c r="P243" s="37"/>
      <c r="Q243" s="36"/>
      <c r="R243" s="37"/>
      <c r="S243" s="37"/>
      <c r="T243" s="36"/>
      <c r="U243" s="37"/>
      <c r="V243" s="37"/>
      <c r="W243" s="36"/>
      <c r="X243" s="37"/>
      <c r="Y243" s="37"/>
      <c r="Z243" s="36"/>
      <c r="AA243" s="37"/>
      <c r="AB243" s="37"/>
      <c r="AC243" s="36"/>
      <c r="AD243" s="37"/>
      <c r="AE243" s="37"/>
      <c r="AF243" s="36"/>
      <c r="AG243" s="37"/>
      <c r="AH243" s="37"/>
      <c r="AI243" s="36"/>
      <c r="AJ243" s="37"/>
      <c r="AK243" s="37"/>
      <c r="AL243" s="36"/>
      <c r="AM243" s="37"/>
      <c r="AN243" s="37"/>
      <c r="AO243" s="36"/>
      <c r="AP243" s="37"/>
      <c r="AQ243" s="37"/>
      <c r="AR243" s="36"/>
      <c r="AS243" s="37"/>
      <c r="AT243" s="37"/>
      <c r="AU243" s="36"/>
      <c r="AV243" s="37"/>
      <c r="AW243" s="37"/>
      <c r="AX243" s="36"/>
      <c r="AY243" s="37"/>
      <c r="AZ243" s="37"/>
      <c r="BA243" s="36"/>
      <c r="BB243" s="37"/>
      <c r="BC243" s="37"/>
      <c r="BD243" s="36"/>
      <c r="BE243" s="37"/>
      <c r="BF243" s="37"/>
      <c r="BG243" s="36"/>
      <c r="BH243" s="37"/>
      <c r="BI243" s="37"/>
      <c r="BJ243" s="36"/>
      <c r="BK243" s="37"/>
      <c r="BL243" s="37"/>
      <c r="BM243" s="36"/>
      <c r="BN243" s="37"/>
      <c r="BO243" s="37"/>
      <c r="BP243" s="36"/>
      <c r="BQ243" s="37"/>
      <c r="BR243" s="37"/>
      <c r="BS243" s="36"/>
      <c r="BT243" s="37"/>
      <c r="BU243" s="37"/>
      <c r="BV243" s="36"/>
      <c r="BW243" s="37"/>
      <c r="BX243" s="37"/>
      <c r="BY243" s="36"/>
      <c r="BZ243" s="37"/>
      <c r="CA243" s="37"/>
      <c r="CB243" s="36"/>
      <c r="CC243" s="37"/>
      <c r="CD243" s="37"/>
      <c r="CE243" s="36"/>
      <c r="CF243" s="37"/>
      <c r="CG243" s="37"/>
      <c r="CH243" s="36"/>
      <c r="CI243" s="37"/>
      <c r="CJ243" s="37"/>
      <c r="CK243" s="36"/>
      <c r="CL243" s="37"/>
      <c r="CM243" s="37"/>
      <c r="CN243" s="36"/>
      <c r="CO243" s="37"/>
      <c r="CP243" s="37"/>
      <c r="CQ243" s="36"/>
      <c r="CR243" s="37"/>
      <c r="CS243" s="37"/>
      <c r="CT243" s="36"/>
      <c r="CU243" s="37"/>
      <c r="CV243" s="37"/>
      <c r="CW243" s="36"/>
      <c r="CX243" s="37"/>
      <c r="CY243" s="37"/>
      <c r="CZ243" s="36"/>
      <c r="DA243" s="37"/>
      <c r="DB243" s="37"/>
      <c r="DC243" s="36"/>
      <c r="DD243" s="37"/>
      <c r="DE243" s="37"/>
      <c r="DF243" s="36"/>
      <c r="DG243" s="37"/>
      <c r="DH243" s="37"/>
      <c r="DI243" s="36"/>
      <c r="DJ243" s="37"/>
      <c r="DK243" s="37"/>
      <c r="DL243" s="36"/>
      <c r="DM243" s="37"/>
      <c r="DN243" s="37"/>
      <c r="DO243" s="36"/>
      <c r="DP243" s="37"/>
      <c r="DQ243" s="37"/>
      <c r="DR243" s="36"/>
      <c r="DS243" s="37"/>
      <c r="DT243" s="37"/>
      <c r="DU243" s="36"/>
      <c r="DV243" s="37"/>
      <c r="DW243" s="37"/>
      <c r="DX243" s="36"/>
      <c r="DY243" s="37"/>
      <c r="DZ243" s="37"/>
      <c r="EA243" s="36"/>
      <c r="EB243" s="37"/>
      <c r="EC243" s="37"/>
      <c r="ED243" s="36"/>
      <c r="EE243" s="37"/>
      <c r="EF243" s="37"/>
      <c r="EG243" s="36"/>
      <c r="EH243" s="37"/>
      <c r="EI243" s="37"/>
      <c r="EJ243" s="36"/>
      <c r="EK243" s="37"/>
      <c r="EL243" s="37"/>
      <c r="EM243" s="36"/>
      <c r="EN243" s="37"/>
      <c r="EO243" s="37"/>
      <c r="EP243" s="36"/>
      <c r="EQ243" s="37"/>
      <c r="ER243" s="37"/>
      <c r="ES243" s="36"/>
      <c r="ET243" s="37"/>
      <c r="EU243" s="37"/>
      <c r="EV243" s="36"/>
      <c r="EW243" s="37"/>
      <c r="EX243" s="37"/>
      <c r="EY243" s="36"/>
      <c r="EZ243" s="37"/>
      <c r="FA243" s="37"/>
      <c r="FB243" s="36"/>
      <c r="FC243" s="37"/>
      <c r="FD243" s="37"/>
      <c r="FE243" s="36"/>
      <c r="FF243" s="37"/>
      <c r="FG243" s="37"/>
      <c r="FH243" s="36"/>
      <c r="FI243" s="37"/>
      <c r="FJ243" s="37"/>
      <c r="FK243" s="36"/>
      <c r="FL243" s="37"/>
      <c r="FM243" s="37"/>
      <c r="FN243" s="36"/>
      <c r="FO243" s="37"/>
      <c r="FP243" s="37"/>
      <c r="FQ243" s="36"/>
      <c r="FR243" s="37"/>
      <c r="FS243" s="37"/>
      <c r="FT243" s="36"/>
      <c r="FU243" s="37"/>
      <c r="FV243" s="37"/>
      <c r="FW243" s="36"/>
      <c r="FX243" s="37"/>
      <c r="FY243" s="37"/>
      <c r="FZ243" s="36"/>
      <c r="GA243" s="37"/>
      <c r="GB243" s="37"/>
      <c r="GC243" s="36"/>
      <c r="GD243" s="37"/>
      <c r="GE243" s="37"/>
      <c r="GF243" s="36"/>
      <c r="GG243" s="37"/>
      <c r="GH243" s="37"/>
      <c r="GI243" s="36"/>
      <c r="GJ243" s="37"/>
      <c r="GK243" s="37"/>
      <c r="GL243" s="36"/>
      <c r="GM243" s="37"/>
      <c r="GN243" s="37"/>
      <c r="GO243" s="36"/>
      <c r="GP243" s="37"/>
      <c r="GQ243" s="37"/>
      <c r="GR243" s="36"/>
      <c r="GS243" s="37"/>
      <c r="GT243" s="37"/>
      <c r="GU243" s="36"/>
      <c r="GV243" s="37"/>
      <c r="GW243" s="37"/>
      <c r="GX243" s="36"/>
      <c r="GY243" s="37"/>
      <c r="GZ243" s="37"/>
      <c r="HA243" s="36"/>
      <c r="HB243" s="37"/>
      <c r="HC243" s="37"/>
      <c r="HD243" s="36"/>
      <c r="HE243" s="37"/>
      <c r="HF243" s="37"/>
      <c r="HG243" s="36"/>
      <c r="HH243" s="37"/>
      <c r="HI243" s="37"/>
      <c r="HJ243" s="36"/>
      <c r="HK243" s="37"/>
      <c r="HL243" s="37"/>
      <c r="HM243" s="36"/>
      <c r="HN243" s="37"/>
      <c r="HO243" s="37"/>
      <c r="HP243" s="36"/>
      <c r="HQ243" s="37"/>
      <c r="HR243" s="37"/>
      <c r="HS243" s="36"/>
      <c r="HT243" s="37"/>
      <c r="HU243" s="37"/>
      <c r="HV243" s="36"/>
      <c r="HW243" s="37"/>
      <c r="HX243" s="37"/>
      <c r="HY243" s="36"/>
      <c r="HZ243" s="37"/>
      <c r="IA243" s="37"/>
      <c r="IB243" s="36"/>
      <c r="IC243" s="37"/>
      <c r="ID243" s="37"/>
      <c r="IE243" s="36"/>
      <c r="IF243" s="37"/>
      <c r="IG243" s="37"/>
      <c r="IH243" s="36"/>
      <c r="II243" s="37"/>
      <c r="IJ243" s="37"/>
      <c r="IK243" s="36"/>
      <c r="IL243" s="37"/>
      <c r="IM243" s="37"/>
      <c r="IN243" s="36"/>
      <c r="IO243" s="37"/>
    </row>
    <row r="244" spans="1:249" ht="15" x14ac:dyDescent="0.25">
      <c r="A244" s="20" t="s">
        <v>11</v>
      </c>
      <c r="B244" s="26">
        <v>13333.55</v>
      </c>
      <c r="C244" s="26">
        <v>17543</v>
      </c>
      <c r="D244" s="22">
        <f t="shared" si="41"/>
        <v>0.315703619816178</v>
      </c>
      <c r="E244" s="65"/>
      <c r="F244" s="17"/>
    </row>
    <row r="245" spans="1:249" ht="15" x14ac:dyDescent="0.25">
      <c r="A245" s="18"/>
      <c r="B245" s="23"/>
      <c r="C245" s="23"/>
      <c r="D245" s="28"/>
      <c r="E245" s="65"/>
      <c r="F245" s="17"/>
    </row>
    <row r="246" spans="1:249" ht="14.25" x14ac:dyDescent="0.2">
      <c r="A246" s="13" t="s">
        <v>176</v>
      </c>
      <c r="B246" s="14">
        <v>39237.29</v>
      </c>
      <c r="C246" s="14">
        <v>75830</v>
      </c>
      <c r="D246" s="15">
        <f t="shared" ref="D246:D252" si="42">C246/B246-1</f>
        <v>0.93260034013562088</v>
      </c>
      <c r="E246" s="65"/>
      <c r="F246" s="17"/>
    </row>
    <row r="247" spans="1:249" ht="14.25" x14ac:dyDescent="0.2">
      <c r="A247" s="18" t="s">
        <v>177</v>
      </c>
      <c r="B247" s="14">
        <v>3256.57</v>
      </c>
      <c r="C247" s="14">
        <v>7991</v>
      </c>
      <c r="D247" s="15">
        <f t="shared" si="42"/>
        <v>1.4538087619796287</v>
      </c>
      <c r="E247" s="65"/>
      <c r="F247" s="17"/>
    </row>
    <row r="248" spans="1:249" ht="14.25" x14ac:dyDescent="0.2">
      <c r="A248" s="18" t="s">
        <v>178</v>
      </c>
      <c r="B248" s="14">
        <v>457.38</v>
      </c>
      <c r="C248" s="14">
        <v>18.2</v>
      </c>
      <c r="D248" s="15">
        <f t="shared" si="42"/>
        <v>-0.96020814202632387</v>
      </c>
      <c r="E248" s="65"/>
      <c r="F248" s="17"/>
    </row>
    <row r="249" spans="1:249" ht="14.25" x14ac:dyDescent="0.2">
      <c r="A249" s="35" t="s">
        <v>179</v>
      </c>
      <c r="B249" s="14">
        <v>454144.11</v>
      </c>
      <c r="C249" s="14">
        <v>545072</v>
      </c>
      <c r="D249" s="19">
        <f t="shared" si="42"/>
        <v>0.2002181422104099</v>
      </c>
      <c r="E249" s="65"/>
      <c r="F249" s="17"/>
      <c r="G249" s="37"/>
      <c r="H249" s="36"/>
      <c r="I249" s="37"/>
      <c r="J249" s="37"/>
      <c r="K249" s="36"/>
      <c r="L249" s="37"/>
      <c r="M249" s="37"/>
      <c r="N249" s="36"/>
      <c r="O249" s="37"/>
      <c r="P249" s="37"/>
      <c r="Q249" s="36"/>
      <c r="R249" s="37"/>
      <c r="S249" s="37"/>
      <c r="T249" s="36"/>
      <c r="U249" s="37"/>
      <c r="V249" s="37"/>
      <c r="W249" s="36"/>
      <c r="X249" s="37"/>
      <c r="Y249" s="37"/>
      <c r="Z249" s="36"/>
      <c r="AA249" s="37"/>
      <c r="AB249" s="37"/>
      <c r="AC249" s="36"/>
      <c r="AD249" s="37"/>
      <c r="AE249" s="37"/>
      <c r="AF249" s="36"/>
      <c r="AG249" s="37"/>
      <c r="AH249" s="37"/>
      <c r="AI249" s="36"/>
      <c r="AJ249" s="37"/>
      <c r="AK249" s="37"/>
      <c r="AL249" s="36"/>
      <c r="AM249" s="37"/>
      <c r="AN249" s="37"/>
      <c r="AO249" s="36"/>
      <c r="AP249" s="37"/>
      <c r="AQ249" s="37"/>
      <c r="AR249" s="36"/>
      <c r="AS249" s="37"/>
      <c r="AT249" s="37"/>
      <c r="AU249" s="36"/>
      <c r="AV249" s="37"/>
      <c r="AW249" s="37"/>
      <c r="AX249" s="36"/>
      <c r="AY249" s="37"/>
      <c r="AZ249" s="37"/>
      <c r="BA249" s="36"/>
      <c r="BB249" s="37"/>
      <c r="BC249" s="37"/>
      <c r="BD249" s="36"/>
      <c r="BE249" s="37"/>
      <c r="BF249" s="37"/>
      <c r="BG249" s="36"/>
      <c r="BH249" s="37"/>
      <c r="BI249" s="37"/>
      <c r="BJ249" s="36"/>
      <c r="BK249" s="37"/>
      <c r="BL249" s="37"/>
      <c r="BM249" s="36"/>
      <c r="BN249" s="37"/>
      <c r="BO249" s="37"/>
      <c r="BP249" s="36"/>
      <c r="BQ249" s="37"/>
      <c r="BR249" s="37"/>
      <c r="BS249" s="36"/>
      <c r="BT249" s="37"/>
      <c r="BU249" s="37"/>
      <c r="BV249" s="36"/>
      <c r="BW249" s="37"/>
      <c r="BX249" s="37"/>
      <c r="BY249" s="36"/>
      <c r="BZ249" s="37"/>
      <c r="CA249" s="37"/>
      <c r="CB249" s="36"/>
      <c r="CC249" s="37"/>
      <c r="CD249" s="37"/>
      <c r="CE249" s="36"/>
      <c r="CF249" s="37"/>
      <c r="CG249" s="37"/>
      <c r="CH249" s="36"/>
      <c r="CI249" s="37"/>
      <c r="CJ249" s="37"/>
      <c r="CK249" s="36"/>
      <c r="CL249" s="37"/>
      <c r="CM249" s="37"/>
      <c r="CN249" s="36"/>
      <c r="CO249" s="37"/>
      <c r="CP249" s="37"/>
      <c r="CQ249" s="36"/>
      <c r="CR249" s="37"/>
      <c r="CS249" s="37"/>
      <c r="CT249" s="36"/>
      <c r="CU249" s="37"/>
      <c r="CV249" s="37"/>
      <c r="CW249" s="36"/>
      <c r="CX249" s="37"/>
      <c r="CY249" s="37"/>
      <c r="CZ249" s="36"/>
      <c r="DA249" s="37"/>
      <c r="DB249" s="37"/>
      <c r="DC249" s="36"/>
      <c r="DD249" s="37"/>
      <c r="DE249" s="37"/>
      <c r="DF249" s="36"/>
      <c r="DG249" s="37"/>
      <c r="DH249" s="37"/>
      <c r="DI249" s="36"/>
      <c r="DJ249" s="37"/>
      <c r="DK249" s="37"/>
      <c r="DL249" s="36"/>
      <c r="DM249" s="37"/>
      <c r="DN249" s="37"/>
      <c r="DO249" s="36"/>
      <c r="DP249" s="37"/>
      <c r="DQ249" s="37"/>
      <c r="DR249" s="36"/>
      <c r="DS249" s="37"/>
      <c r="DT249" s="37"/>
      <c r="DU249" s="36"/>
      <c r="DV249" s="37"/>
      <c r="DW249" s="37"/>
      <c r="DX249" s="36"/>
      <c r="DY249" s="37"/>
      <c r="DZ249" s="37"/>
      <c r="EA249" s="36"/>
      <c r="EB249" s="37"/>
      <c r="EC249" s="37"/>
      <c r="ED249" s="36"/>
      <c r="EE249" s="37"/>
      <c r="EF249" s="37"/>
      <c r="EG249" s="36"/>
      <c r="EH249" s="37"/>
      <c r="EI249" s="37"/>
      <c r="EJ249" s="36"/>
      <c r="EK249" s="37"/>
      <c r="EL249" s="37"/>
      <c r="EM249" s="36"/>
      <c r="EN249" s="37"/>
      <c r="EO249" s="37"/>
      <c r="EP249" s="36"/>
      <c r="EQ249" s="37"/>
      <c r="ER249" s="37"/>
      <c r="ES249" s="36"/>
      <c r="ET249" s="37"/>
      <c r="EU249" s="37"/>
      <c r="EV249" s="36"/>
      <c r="EW249" s="37"/>
      <c r="EX249" s="37"/>
      <c r="EY249" s="36"/>
      <c r="EZ249" s="37"/>
      <c r="FA249" s="37"/>
      <c r="FB249" s="36"/>
      <c r="FC249" s="37"/>
      <c r="FD249" s="37"/>
      <c r="FE249" s="36"/>
      <c r="FF249" s="37"/>
      <c r="FG249" s="37"/>
      <c r="FH249" s="36"/>
      <c r="FI249" s="37"/>
      <c r="FJ249" s="37"/>
      <c r="FK249" s="36"/>
      <c r="FL249" s="37"/>
      <c r="FM249" s="37"/>
      <c r="FN249" s="36"/>
      <c r="FO249" s="37"/>
      <c r="FP249" s="37"/>
      <c r="FQ249" s="36"/>
      <c r="FR249" s="37"/>
      <c r="FS249" s="37"/>
      <c r="FT249" s="36"/>
      <c r="FU249" s="37"/>
      <c r="FV249" s="37"/>
      <c r="FW249" s="36"/>
      <c r="FX249" s="37"/>
      <c r="FY249" s="37"/>
      <c r="FZ249" s="36"/>
      <c r="GA249" s="37"/>
      <c r="GB249" s="37"/>
      <c r="GC249" s="36"/>
      <c r="GD249" s="37"/>
      <c r="GE249" s="37"/>
      <c r="GF249" s="36"/>
      <c r="GG249" s="37"/>
      <c r="GH249" s="37"/>
      <c r="GI249" s="36"/>
      <c r="GJ249" s="37"/>
      <c r="GK249" s="37"/>
      <c r="GL249" s="36"/>
      <c r="GM249" s="37"/>
      <c r="GN249" s="37"/>
      <c r="GO249" s="36"/>
      <c r="GP249" s="37"/>
      <c r="GQ249" s="37"/>
      <c r="GR249" s="36"/>
      <c r="GS249" s="37"/>
      <c r="GT249" s="37"/>
      <c r="GU249" s="36"/>
      <c r="GV249" s="37"/>
      <c r="GW249" s="37"/>
      <c r="GX249" s="36"/>
      <c r="GY249" s="37"/>
      <c r="GZ249" s="37"/>
      <c r="HA249" s="36"/>
      <c r="HB249" s="37"/>
      <c r="HC249" s="37"/>
      <c r="HD249" s="36"/>
      <c r="HE249" s="37"/>
      <c r="HF249" s="37"/>
      <c r="HG249" s="36"/>
      <c r="HH249" s="37"/>
      <c r="HI249" s="37"/>
      <c r="HJ249" s="36"/>
      <c r="HK249" s="37"/>
      <c r="HL249" s="37"/>
      <c r="HM249" s="36"/>
      <c r="HN249" s="37"/>
      <c r="HO249" s="37"/>
      <c r="HP249" s="36"/>
      <c r="HQ249" s="37"/>
      <c r="HR249" s="37"/>
      <c r="HS249" s="36"/>
      <c r="HT249" s="37"/>
      <c r="HU249" s="37"/>
      <c r="HV249" s="36"/>
      <c r="HW249" s="37"/>
      <c r="HX249" s="37"/>
      <c r="HY249" s="36"/>
      <c r="HZ249" s="37"/>
      <c r="IA249" s="37"/>
      <c r="IB249" s="36"/>
      <c r="IC249" s="37"/>
      <c r="ID249" s="37"/>
      <c r="IE249" s="36"/>
      <c r="IF249" s="37"/>
      <c r="IG249" s="37"/>
      <c r="IH249" s="36"/>
      <c r="II249" s="37"/>
      <c r="IJ249" s="37"/>
      <c r="IK249" s="36"/>
      <c r="IL249" s="37"/>
      <c r="IM249" s="37"/>
      <c r="IN249" s="36"/>
      <c r="IO249" s="37"/>
    </row>
    <row r="250" spans="1:249" ht="15" x14ac:dyDescent="0.25">
      <c r="A250" s="20" t="s">
        <v>11</v>
      </c>
      <c r="B250" s="21">
        <v>497095.35</v>
      </c>
      <c r="C250" s="21">
        <v>628911.19999999995</v>
      </c>
      <c r="D250" s="22">
        <f t="shared" si="42"/>
        <v>0.26517216465613691</v>
      </c>
      <c r="E250" s="65"/>
      <c r="F250" s="17"/>
    </row>
    <row r="251" spans="1:249" ht="15" x14ac:dyDescent="0.25">
      <c r="A251" s="18"/>
      <c r="B251" s="23"/>
      <c r="C251" s="23"/>
      <c r="D251" s="28"/>
      <c r="E251" s="65"/>
      <c r="F251" s="17"/>
    </row>
    <row r="252" spans="1:249" ht="14.25" x14ac:dyDescent="0.2">
      <c r="A252" s="13" t="s">
        <v>180</v>
      </c>
      <c r="B252" s="14">
        <v>320003.96000000002</v>
      </c>
      <c r="C252" s="14">
        <v>467890</v>
      </c>
      <c r="D252" s="15">
        <f t="shared" si="42"/>
        <v>0.46213815604031883</v>
      </c>
      <c r="E252" s="65"/>
      <c r="F252" s="17"/>
    </row>
    <row r="253" spans="1:249" ht="14.25" x14ac:dyDescent="0.2">
      <c r="A253" s="18" t="s">
        <v>181</v>
      </c>
      <c r="B253" s="14">
        <v>805318.69</v>
      </c>
      <c r="C253" s="14">
        <v>940354</v>
      </c>
      <c r="D253" s="15">
        <f t="shared" ref="D253:D258" si="43">C253/B253-1</f>
        <v>0.16767934443443755</v>
      </c>
      <c r="E253" s="65"/>
      <c r="F253" s="17"/>
    </row>
    <row r="254" spans="1:249" ht="14.25" x14ac:dyDescent="0.2">
      <c r="A254" s="18" t="s">
        <v>182</v>
      </c>
      <c r="B254" s="14">
        <v>98172.61</v>
      </c>
      <c r="C254" s="14">
        <v>125315</v>
      </c>
      <c r="D254" s="15">
        <f t="shared" si="43"/>
        <v>0.2764761984019779</v>
      </c>
      <c r="E254" s="65"/>
      <c r="F254" s="17"/>
    </row>
    <row r="255" spans="1:249" ht="14.25" x14ac:dyDescent="0.2">
      <c r="A255" s="18" t="s">
        <v>183</v>
      </c>
      <c r="B255" s="14">
        <v>34894.769999999997</v>
      </c>
      <c r="C255" s="14">
        <v>38505</v>
      </c>
      <c r="D255" s="15">
        <f t="shared" si="43"/>
        <v>0.10346048992442136</v>
      </c>
      <c r="E255" s="68"/>
      <c r="F255" s="17"/>
    </row>
    <row r="256" spans="1:249" ht="14.25" x14ac:dyDescent="0.2">
      <c r="A256" s="18" t="s">
        <v>184</v>
      </c>
      <c r="B256" s="14">
        <v>34056.43</v>
      </c>
      <c r="C256" s="14">
        <v>45878</v>
      </c>
      <c r="D256" s="15">
        <f t="shared" si="43"/>
        <v>0.34711712296327013</v>
      </c>
      <c r="E256" s="65"/>
      <c r="F256" s="17"/>
    </row>
    <row r="257" spans="1:249" ht="14.25" x14ac:dyDescent="0.2">
      <c r="A257" s="35" t="s">
        <v>185</v>
      </c>
      <c r="B257" s="14">
        <v>2407.23</v>
      </c>
      <c r="C257" s="14">
        <v>3252.88</v>
      </c>
      <c r="D257" s="19">
        <f t="shared" si="43"/>
        <v>0.35129588780465526</v>
      </c>
      <c r="E257" s="65"/>
      <c r="F257" s="17"/>
      <c r="G257" s="37"/>
      <c r="H257" s="36"/>
      <c r="I257" s="37"/>
      <c r="J257" s="37"/>
      <c r="K257" s="36"/>
      <c r="L257" s="37"/>
      <c r="M257" s="37"/>
      <c r="N257" s="36"/>
      <c r="O257" s="37"/>
      <c r="P257" s="37"/>
      <c r="Q257" s="36"/>
      <c r="R257" s="37"/>
      <c r="S257" s="37"/>
      <c r="T257" s="36"/>
      <c r="U257" s="37"/>
      <c r="V257" s="37"/>
      <c r="W257" s="36"/>
      <c r="X257" s="37"/>
      <c r="Y257" s="37"/>
      <c r="Z257" s="36"/>
      <c r="AA257" s="37"/>
      <c r="AB257" s="37"/>
      <c r="AC257" s="36"/>
      <c r="AD257" s="37"/>
      <c r="AE257" s="37"/>
      <c r="AF257" s="36"/>
      <c r="AG257" s="37"/>
      <c r="AH257" s="37"/>
      <c r="AI257" s="36"/>
      <c r="AJ257" s="37"/>
      <c r="AK257" s="37"/>
      <c r="AL257" s="36"/>
      <c r="AM257" s="37"/>
      <c r="AN257" s="37"/>
      <c r="AO257" s="36"/>
      <c r="AP257" s="37"/>
      <c r="AQ257" s="37"/>
      <c r="AR257" s="36"/>
      <c r="AS257" s="37"/>
      <c r="AT257" s="37"/>
      <c r="AU257" s="36"/>
      <c r="AV257" s="37"/>
      <c r="AW257" s="37"/>
      <c r="AX257" s="36"/>
      <c r="AY257" s="37"/>
      <c r="AZ257" s="37"/>
      <c r="BA257" s="36"/>
      <c r="BB257" s="37"/>
      <c r="BC257" s="37"/>
      <c r="BD257" s="36"/>
      <c r="BE257" s="37"/>
      <c r="BF257" s="37"/>
      <c r="BG257" s="36"/>
      <c r="BH257" s="37"/>
      <c r="BI257" s="37"/>
      <c r="BJ257" s="36"/>
      <c r="BK257" s="37"/>
      <c r="BL257" s="37"/>
      <c r="BM257" s="36"/>
      <c r="BN257" s="37"/>
      <c r="BO257" s="37"/>
      <c r="BP257" s="36"/>
      <c r="BQ257" s="37"/>
      <c r="BR257" s="37"/>
      <c r="BS257" s="36"/>
      <c r="BT257" s="37"/>
      <c r="BU257" s="37"/>
      <c r="BV257" s="36"/>
      <c r="BW257" s="37"/>
      <c r="BX257" s="37"/>
      <c r="BY257" s="36"/>
      <c r="BZ257" s="37"/>
      <c r="CA257" s="37"/>
      <c r="CB257" s="36"/>
      <c r="CC257" s="37"/>
      <c r="CD257" s="37"/>
      <c r="CE257" s="36"/>
      <c r="CF257" s="37"/>
      <c r="CG257" s="37"/>
      <c r="CH257" s="36"/>
      <c r="CI257" s="37"/>
      <c r="CJ257" s="37"/>
      <c r="CK257" s="36"/>
      <c r="CL257" s="37"/>
      <c r="CM257" s="37"/>
      <c r="CN257" s="36"/>
      <c r="CO257" s="37"/>
      <c r="CP257" s="37"/>
      <c r="CQ257" s="36"/>
      <c r="CR257" s="37"/>
      <c r="CS257" s="37"/>
      <c r="CT257" s="36"/>
      <c r="CU257" s="37"/>
      <c r="CV257" s="37"/>
      <c r="CW257" s="36"/>
      <c r="CX257" s="37"/>
      <c r="CY257" s="37"/>
      <c r="CZ257" s="36"/>
      <c r="DA257" s="37"/>
      <c r="DB257" s="37"/>
      <c r="DC257" s="36"/>
      <c r="DD257" s="37"/>
      <c r="DE257" s="37"/>
      <c r="DF257" s="36"/>
      <c r="DG257" s="37"/>
      <c r="DH257" s="37"/>
      <c r="DI257" s="36"/>
      <c r="DJ257" s="37"/>
      <c r="DK257" s="37"/>
      <c r="DL257" s="36"/>
      <c r="DM257" s="37"/>
      <c r="DN257" s="37"/>
      <c r="DO257" s="36"/>
      <c r="DP257" s="37"/>
      <c r="DQ257" s="37"/>
      <c r="DR257" s="36"/>
      <c r="DS257" s="37"/>
      <c r="DT257" s="37"/>
      <c r="DU257" s="36"/>
      <c r="DV257" s="37"/>
      <c r="DW257" s="37"/>
      <c r="DX257" s="36"/>
      <c r="DY257" s="37"/>
      <c r="DZ257" s="37"/>
      <c r="EA257" s="36"/>
      <c r="EB257" s="37"/>
      <c r="EC257" s="37"/>
      <c r="ED257" s="36"/>
      <c r="EE257" s="37"/>
      <c r="EF257" s="37"/>
      <c r="EG257" s="36"/>
      <c r="EH257" s="37"/>
      <c r="EI257" s="37"/>
      <c r="EJ257" s="36"/>
      <c r="EK257" s="37"/>
      <c r="EL257" s="37"/>
      <c r="EM257" s="36"/>
      <c r="EN257" s="37"/>
      <c r="EO257" s="37"/>
      <c r="EP257" s="36"/>
      <c r="EQ257" s="37"/>
      <c r="ER257" s="37"/>
      <c r="ES257" s="36"/>
      <c r="ET257" s="37"/>
      <c r="EU257" s="37"/>
      <c r="EV257" s="36"/>
      <c r="EW257" s="37"/>
      <c r="EX257" s="37"/>
      <c r="EY257" s="36"/>
      <c r="EZ257" s="37"/>
      <c r="FA257" s="37"/>
      <c r="FB257" s="36"/>
      <c r="FC257" s="37"/>
      <c r="FD257" s="37"/>
      <c r="FE257" s="36"/>
      <c r="FF257" s="37"/>
      <c r="FG257" s="37"/>
      <c r="FH257" s="36"/>
      <c r="FI257" s="37"/>
      <c r="FJ257" s="37"/>
      <c r="FK257" s="36"/>
      <c r="FL257" s="37"/>
      <c r="FM257" s="37"/>
      <c r="FN257" s="36"/>
      <c r="FO257" s="37"/>
      <c r="FP257" s="37"/>
      <c r="FQ257" s="36"/>
      <c r="FR257" s="37"/>
      <c r="FS257" s="37"/>
      <c r="FT257" s="36"/>
      <c r="FU257" s="37"/>
      <c r="FV257" s="37"/>
      <c r="FW257" s="36"/>
      <c r="FX257" s="37"/>
      <c r="FY257" s="37"/>
      <c r="FZ257" s="36"/>
      <c r="GA257" s="37"/>
      <c r="GB257" s="37"/>
      <c r="GC257" s="36"/>
      <c r="GD257" s="37"/>
      <c r="GE257" s="37"/>
      <c r="GF257" s="36"/>
      <c r="GG257" s="37"/>
      <c r="GH257" s="37"/>
      <c r="GI257" s="36"/>
      <c r="GJ257" s="37"/>
      <c r="GK257" s="37"/>
      <c r="GL257" s="36"/>
      <c r="GM257" s="37"/>
      <c r="GN257" s="37"/>
      <c r="GO257" s="36"/>
      <c r="GP257" s="37"/>
      <c r="GQ257" s="37"/>
      <c r="GR257" s="36"/>
      <c r="GS257" s="37"/>
      <c r="GT257" s="37"/>
      <c r="GU257" s="36"/>
      <c r="GV257" s="37"/>
      <c r="GW257" s="37"/>
      <c r="GX257" s="36"/>
      <c r="GY257" s="37"/>
      <c r="GZ257" s="37"/>
      <c r="HA257" s="36"/>
      <c r="HB257" s="37"/>
      <c r="HC257" s="37"/>
      <c r="HD257" s="36"/>
      <c r="HE257" s="37"/>
      <c r="HF257" s="37"/>
      <c r="HG257" s="36"/>
      <c r="HH257" s="37"/>
      <c r="HI257" s="37"/>
      <c r="HJ257" s="36"/>
      <c r="HK257" s="37"/>
      <c r="HL257" s="37"/>
      <c r="HM257" s="36"/>
      <c r="HN257" s="37"/>
      <c r="HO257" s="37"/>
      <c r="HP257" s="36"/>
      <c r="HQ257" s="37"/>
      <c r="HR257" s="37"/>
      <c r="HS257" s="36"/>
      <c r="HT257" s="37"/>
      <c r="HU257" s="37"/>
      <c r="HV257" s="36"/>
      <c r="HW257" s="37"/>
      <c r="HX257" s="37"/>
      <c r="HY257" s="36"/>
      <c r="HZ257" s="37"/>
      <c r="IA257" s="37"/>
      <c r="IB257" s="36"/>
      <c r="IC257" s="37"/>
      <c r="ID257" s="37"/>
      <c r="IE257" s="36"/>
      <c r="IF257" s="37"/>
      <c r="IG257" s="37"/>
      <c r="IH257" s="36"/>
      <c r="II257" s="37"/>
      <c r="IJ257" s="37"/>
      <c r="IK257" s="36"/>
      <c r="IL257" s="37"/>
      <c r="IM257" s="37"/>
      <c r="IN257" s="36"/>
      <c r="IO257" s="37"/>
    </row>
    <row r="258" spans="1:249" ht="15" x14ac:dyDescent="0.25">
      <c r="A258" s="20" t="s">
        <v>11</v>
      </c>
      <c r="B258" s="21">
        <v>1294853.69</v>
      </c>
      <c r="C258" s="21">
        <v>1621194.88</v>
      </c>
      <c r="D258" s="22">
        <f t="shared" si="43"/>
        <v>0.25202939337493802</v>
      </c>
      <c r="E258" s="69"/>
      <c r="F258" s="17"/>
    </row>
    <row r="259" spans="1:249" ht="15" x14ac:dyDescent="0.25">
      <c r="A259" s="18"/>
      <c r="B259" s="23"/>
      <c r="C259" s="23"/>
      <c r="D259" s="28"/>
      <c r="E259" s="65"/>
      <c r="F259" s="17"/>
    </row>
    <row r="260" spans="1:249" ht="14.25" x14ac:dyDescent="0.2">
      <c r="A260" s="13" t="s">
        <v>186</v>
      </c>
      <c r="B260" s="14">
        <v>1412.01</v>
      </c>
      <c r="C260" s="14">
        <v>3965.1899999999996</v>
      </c>
      <c r="D260" s="15">
        <f t="shared" ref="D260:D263" si="44">C260/B260-1</f>
        <v>1.8081883272781352</v>
      </c>
      <c r="E260" s="65"/>
      <c r="F260" s="17"/>
    </row>
    <row r="261" spans="1:249" ht="14.25" x14ac:dyDescent="0.2">
      <c r="A261" s="18" t="s">
        <v>187</v>
      </c>
      <c r="B261" s="14">
        <v>22295.86</v>
      </c>
      <c r="C261" s="14">
        <v>25678</v>
      </c>
      <c r="D261" s="15">
        <f t="shared" si="44"/>
        <v>0.15169363280896087</v>
      </c>
      <c r="E261" s="65"/>
      <c r="F261" s="17"/>
    </row>
    <row r="262" spans="1:249" ht="14.25" x14ac:dyDescent="0.2">
      <c r="A262" s="35" t="s">
        <v>188</v>
      </c>
      <c r="B262" s="25">
        <v>281072.56</v>
      </c>
      <c r="C262" s="25">
        <v>355771</v>
      </c>
      <c r="D262" s="19">
        <f t="shared" si="44"/>
        <v>0.26576212206556193</v>
      </c>
      <c r="E262" s="65"/>
      <c r="F262" s="17"/>
      <c r="G262" s="37"/>
      <c r="H262" s="36"/>
      <c r="I262" s="37"/>
      <c r="J262" s="37"/>
      <c r="K262" s="36"/>
      <c r="L262" s="37"/>
      <c r="M262" s="37"/>
      <c r="N262" s="36"/>
      <c r="O262" s="37"/>
      <c r="P262" s="37"/>
      <c r="Q262" s="36"/>
      <c r="R262" s="37"/>
      <c r="S262" s="37"/>
      <c r="T262" s="36"/>
      <c r="U262" s="37"/>
      <c r="V262" s="37"/>
      <c r="W262" s="36"/>
      <c r="X262" s="37"/>
      <c r="Y262" s="37"/>
      <c r="Z262" s="36"/>
      <c r="AA262" s="37"/>
      <c r="AB262" s="37"/>
      <c r="AC262" s="36"/>
      <c r="AD262" s="37"/>
      <c r="AE262" s="37"/>
      <c r="AF262" s="36"/>
      <c r="AG262" s="37"/>
      <c r="AH262" s="37"/>
      <c r="AI262" s="36"/>
      <c r="AJ262" s="37"/>
      <c r="AK262" s="37"/>
      <c r="AL262" s="36"/>
      <c r="AM262" s="37"/>
      <c r="AN262" s="37"/>
      <c r="AO262" s="36"/>
      <c r="AP262" s="37"/>
      <c r="AQ262" s="37"/>
      <c r="AR262" s="36"/>
      <c r="AS262" s="37"/>
      <c r="AT262" s="37"/>
      <c r="AU262" s="36"/>
      <c r="AV262" s="37"/>
      <c r="AW262" s="37"/>
      <c r="AX262" s="36"/>
      <c r="AY262" s="37"/>
      <c r="AZ262" s="37"/>
      <c r="BA262" s="36"/>
      <c r="BB262" s="37"/>
      <c r="BC262" s="37"/>
      <c r="BD262" s="36"/>
      <c r="BE262" s="37"/>
      <c r="BF262" s="37"/>
      <c r="BG262" s="36"/>
      <c r="BH262" s="37"/>
      <c r="BI262" s="37"/>
      <c r="BJ262" s="36"/>
      <c r="BK262" s="37"/>
      <c r="BL262" s="37"/>
      <c r="BM262" s="36"/>
      <c r="BN262" s="37"/>
      <c r="BO262" s="37"/>
      <c r="BP262" s="36"/>
      <c r="BQ262" s="37"/>
      <c r="BR262" s="37"/>
      <c r="BS262" s="36"/>
      <c r="BT262" s="37"/>
      <c r="BU262" s="37"/>
      <c r="BV262" s="36"/>
      <c r="BW262" s="37"/>
      <c r="BX262" s="37"/>
      <c r="BY262" s="36"/>
      <c r="BZ262" s="37"/>
      <c r="CA262" s="37"/>
      <c r="CB262" s="36"/>
      <c r="CC262" s="37"/>
      <c r="CD262" s="37"/>
      <c r="CE262" s="36"/>
      <c r="CF262" s="37"/>
      <c r="CG262" s="37"/>
      <c r="CH262" s="36"/>
      <c r="CI262" s="37"/>
      <c r="CJ262" s="37"/>
      <c r="CK262" s="36"/>
      <c r="CL262" s="37"/>
      <c r="CM262" s="37"/>
      <c r="CN262" s="36"/>
      <c r="CO262" s="37"/>
      <c r="CP262" s="37"/>
      <c r="CQ262" s="36"/>
      <c r="CR262" s="37"/>
      <c r="CS262" s="37"/>
      <c r="CT262" s="36"/>
      <c r="CU262" s="37"/>
      <c r="CV262" s="37"/>
      <c r="CW262" s="36"/>
      <c r="CX262" s="37"/>
      <c r="CY262" s="37"/>
      <c r="CZ262" s="36"/>
      <c r="DA262" s="37"/>
      <c r="DB262" s="37"/>
      <c r="DC262" s="36"/>
      <c r="DD262" s="37"/>
      <c r="DE262" s="37"/>
      <c r="DF262" s="36"/>
      <c r="DG262" s="37"/>
      <c r="DH262" s="37"/>
      <c r="DI262" s="36"/>
      <c r="DJ262" s="37"/>
      <c r="DK262" s="37"/>
      <c r="DL262" s="36"/>
      <c r="DM262" s="37"/>
      <c r="DN262" s="37"/>
      <c r="DO262" s="36"/>
      <c r="DP262" s="37"/>
      <c r="DQ262" s="37"/>
      <c r="DR262" s="36"/>
      <c r="DS262" s="37"/>
      <c r="DT262" s="37"/>
      <c r="DU262" s="36"/>
      <c r="DV262" s="37"/>
      <c r="DW262" s="37"/>
      <c r="DX262" s="36"/>
      <c r="DY262" s="37"/>
      <c r="DZ262" s="37"/>
      <c r="EA262" s="36"/>
      <c r="EB262" s="37"/>
      <c r="EC262" s="37"/>
      <c r="ED262" s="36"/>
      <c r="EE262" s="37"/>
      <c r="EF262" s="37"/>
      <c r="EG262" s="36"/>
      <c r="EH262" s="37"/>
      <c r="EI262" s="37"/>
      <c r="EJ262" s="36"/>
      <c r="EK262" s="37"/>
      <c r="EL262" s="37"/>
      <c r="EM262" s="36"/>
      <c r="EN262" s="37"/>
      <c r="EO262" s="37"/>
      <c r="EP262" s="36"/>
      <c r="EQ262" s="37"/>
      <c r="ER262" s="37"/>
      <c r="ES262" s="36"/>
      <c r="ET262" s="37"/>
      <c r="EU262" s="37"/>
      <c r="EV262" s="36"/>
      <c r="EW262" s="37"/>
      <c r="EX262" s="37"/>
      <c r="EY262" s="36"/>
      <c r="EZ262" s="37"/>
      <c r="FA262" s="37"/>
      <c r="FB262" s="36"/>
      <c r="FC262" s="37"/>
      <c r="FD262" s="37"/>
      <c r="FE262" s="36"/>
      <c r="FF262" s="37"/>
      <c r="FG262" s="37"/>
      <c r="FH262" s="36"/>
      <c r="FI262" s="37"/>
      <c r="FJ262" s="37"/>
      <c r="FK262" s="36"/>
      <c r="FL262" s="37"/>
      <c r="FM262" s="37"/>
      <c r="FN262" s="36"/>
      <c r="FO262" s="37"/>
      <c r="FP262" s="37"/>
      <c r="FQ262" s="36"/>
      <c r="FR262" s="37"/>
      <c r="FS262" s="37"/>
      <c r="FT262" s="36"/>
      <c r="FU262" s="37"/>
      <c r="FV262" s="37"/>
      <c r="FW262" s="36"/>
      <c r="FX262" s="37"/>
      <c r="FY262" s="37"/>
      <c r="FZ262" s="36"/>
      <c r="GA262" s="37"/>
      <c r="GB262" s="37"/>
      <c r="GC262" s="36"/>
      <c r="GD262" s="37"/>
      <c r="GE262" s="37"/>
      <c r="GF262" s="36"/>
      <c r="GG262" s="37"/>
      <c r="GH262" s="37"/>
      <c r="GI262" s="36"/>
      <c r="GJ262" s="37"/>
      <c r="GK262" s="37"/>
      <c r="GL262" s="36"/>
      <c r="GM262" s="37"/>
      <c r="GN262" s="37"/>
      <c r="GO262" s="36"/>
      <c r="GP262" s="37"/>
      <c r="GQ262" s="37"/>
      <c r="GR262" s="36"/>
      <c r="GS262" s="37"/>
      <c r="GT262" s="37"/>
      <c r="GU262" s="36"/>
      <c r="GV262" s="37"/>
      <c r="GW262" s="37"/>
      <c r="GX262" s="36"/>
      <c r="GY262" s="37"/>
      <c r="GZ262" s="37"/>
      <c r="HA262" s="36"/>
      <c r="HB262" s="37"/>
      <c r="HC262" s="37"/>
      <c r="HD262" s="36"/>
      <c r="HE262" s="37"/>
      <c r="HF262" s="37"/>
      <c r="HG262" s="36"/>
      <c r="HH262" s="37"/>
      <c r="HI262" s="37"/>
      <c r="HJ262" s="36"/>
      <c r="HK262" s="37"/>
      <c r="HL262" s="37"/>
      <c r="HM262" s="36"/>
      <c r="HN262" s="37"/>
      <c r="HO262" s="37"/>
      <c r="HP262" s="36"/>
      <c r="HQ262" s="37"/>
      <c r="HR262" s="37"/>
      <c r="HS262" s="36"/>
      <c r="HT262" s="37"/>
      <c r="HU262" s="37"/>
      <c r="HV262" s="36"/>
      <c r="HW262" s="37"/>
      <c r="HX262" s="37"/>
      <c r="HY262" s="36"/>
      <c r="HZ262" s="37"/>
      <c r="IA262" s="37"/>
      <c r="IB262" s="36"/>
      <c r="IC262" s="37"/>
      <c r="ID262" s="37"/>
      <c r="IE262" s="36"/>
      <c r="IF262" s="37"/>
      <c r="IG262" s="37"/>
      <c r="IH262" s="36"/>
      <c r="II262" s="37"/>
      <c r="IJ262" s="37"/>
      <c r="IK262" s="36"/>
      <c r="IL262" s="37"/>
      <c r="IM262" s="37"/>
      <c r="IN262" s="36"/>
      <c r="IO262" s="37"/>
    </row>
    <row r="263" spans="1:249" ht="15" x14ac:dyDescent="0.25">
      <c r="A263" s="20" t="s">
        <v>11</v>
      </c>
      <c r="B263" s="26">
        <v>304780.43</v>
      </c>
      <c r="C263" s="26">
        <v>385414.19</v>
      </c>
      <c r="D263" s="22">
        <f t="shared" si="44"/>
        <v>0.26456344326307302</v>
      </c>
      <c r="E263" s="65"/>
      <c r="F263" s="17"/>
    </row>
    <row r="264" spans="1:249" ht="14.25" x14ac:dyDescent="0.2">
      <c r="A264" s="18"/>
      <c r="B264" s="38"/>
      <c r="C264" s="38"/>
      <c r="D264" s="24"/>
      <c r="E264" s="65"/>
      <c r="F264" s="17"/>
    </row>
    <row r="265" spans="1:249" ht="14.25" x14ac:dyDescent="0.2">
      <c r="A265" s="13" t="s">
        <v>189</v>
      </c>
      <c r="B265" s="14">
        <v>681962.18</v>
      </c>
      <c r="C265" s="14">
        <v>719304</v>
      </c>
      <c r="D265" s="15">
        <f t="shared" ref="D265:D274" si="45">C265/B265-1</f>
        <v>5.4756438252924644E-2</v>
      </c>
      <c r="E265" s="65"/>
      <c r="F265" s="17"/>
    </row>
    <row r="266" spans="1:249" ht="14.25" x14ac:dyDescent="0.2">
      <c r="A266" s="18" t="s">
        <v>190</v>
      </c>
      <c r="B266" s="14">
        <v>0</v>
      </c>
      <c r="C266" s="14" t="s">
        <v>204</v>
      </c>
      <c r="D266" s="15"/>
      <c r="E266" s="65"/>
      <c r="F266" s="17"/>
    </row>
    <row r="267" spans="1:249" ht="14.25" x14ac:dyDescent="0.2">
      <c r="A267" s="18" t="s">
        <v>191</v>
      </c>
      <c r="B267" s="14">
        <v>410.84</v>
      </c>
      <c r="C267" s="14" t="s">
        <v>204</v>
      </c>
      <c r="D267" s="15"/>
      <c r="E267" s="65"/>
      <c r="F267" s="17"/>
    </row>
    <row r="268" spans="1:249" ht="14.25" x14ac:dyDescent="0.2">
      <c r="A268" s="18" t="s">
        <v>192</v>
      </c>
      <c r="B268" s="14">
        <v>10355.469999999999</v>
      </c>
      <c r="C268" s="14">
        <v>30285.29</v>
      </c>
      <c r="D268" s="15">
        <f t="shared" si="45"/>
        <v>1.9245693338882739</v>
      </c>
      <c r="E268" s="65"/>
      <c r="F268" s="17"/>
    </row>
    <row r="269" spans="1:249" ht="14.25" x14ac:dyDescent="0.2">
      <c r="A269" s="18" t="s">
        <v>193</v>
      </c>
      <c r="B269" s="14">
        <v>58643.8</v>
      </c>
      <c r="C269" s="14">
        <v>59545.86</v>
      </c>
      <c r="D269" s="15">
        <f t="shared" si="45"/>
        <v>1.5382018218464744E-2</v>
      </c>
      <c r="E269" s="65"/>
      <c r="F269" s="17"/>
    </row>
    <row r="270" spans="1:249" ht="14.25" x14ac:dyDescent="0.2">
      <c r="A270" s="18" t="s">
        <v>194</v>
      </c>
      <c r="B270" s="14">
        <v>7524.37</v>
      </c>
      <c r="C270" s="14">
        <v>13332.63</v>
      </c>
      <c r="D270" s="15">
        <f t="shared" si="45"/>
        <v>0.77192642041792192</v>
      </c>
      <c r="E270" s="65"/>
      <c r="F270" s="17"/>
    </row>
    <row r="271" spans="1:249" ht="14.25" x14ac:dyDescent="0.2">
      <c r="A271" s="18" t="s">
        <v>195</v>
      </c>
      <c r="B271" s="14">
        <v>98592.34</v>
      </c>
      <c r="C271" s="14">
        <v>153889.32999999999</v>
      </c>
      <c r="D271" s="15">
        <f t="shared" si="45"/>
        <v>0.5608649718629255</v>
      </c>
      <c r="E271" s="65"/>
      <c r="F271" s="17"/>
    </row>
    <row r="272" spans="1:249" ht="14.25" x14ac:dyDescent="0.2">
      <c r="A272" s="18" t="s">
        <v>196</v>
      </c>
      <c r="B272" s="14">
        <v>634038.24</v>
      </c>
      <c r="C272" s="14">
        <v>651978.36</v>
      </c>
      <c r="D272" s="15">
        <f t="shared" si="45"/>
        <v>2.8295012616273763E-2</v>
      </c>
      <c r="E272" s="65"/>
      <c r="F272" s="17"/>
    </row>
    <row r="273" spans="1:249" ht="14.25" x14ac:dyDescent="0.2">
      <c r="A273" s="35" t="s">
        <v>197</v>
      </c>
      <c r="B273" s="14">
        <v>19680.32</v>
      </c>
      <c r="C273" s="14">
        <v>15175.84</v>
      </c>
      <c r="D273" s="19">
        <f t="shared" si="45"/>
        <v>-0.2288824571958179</v>
      </c>
      <c r="E273" s="65"/>
      <c r="F273" s="17"/>
      <c r="G273" s="37"/>
      <c r="H273" s="36"/>
      <c r="I273" s="37"/>
      <c r="J273" s="37"/>
      <c r="K273" s="36"/>
      <c r="L273" s="37"/>
      <c r="M273" s="37"/>
      <c r="N273" s="36"/>
      <c r="O273" s="37"/>
      <c r="P273" s="37"/>
      <c r="Q273" s="36"/>
      <c r="R273" s="37"/>
      <c r="S273" s="37"/>
      <c r="T273" s="36"/>
      <c r="U273" s="37"/>
      <c r="V273" s="37"/>
      <c r="W273" s="36"/>
      <c r="X273" s="37"/>
      <c r="Y273" s="37"/>
      <c r="Z273" s="36"/>
      <c r="AA273" s="37"/>
      <c r="AB273" s="37"/>
      <c r="AC273" s="36"/>
      <c r="AD273" s="37"/>
      <c r="AE273" s="37"/>
      <c r="AF273" s="36"/>
      <c r="AG273" s="37"/>
      <c r="AH273" s="37"/>
      <c r="AI273" s="36"/>
      <c r="AJ273" s="37"/>
      <c r="AK273" s="37"/>
      <c r="AL273" s="36"/>
      <c r="AM273" s="37"/>
      <c r="AN273" s="37"/>
      <c r="AO273" s="36"/>
      <c r="AP273" s="37"/>
      <c r="AQ273" s="37"/>
      <c r="AR273" s="36"/>
      <c r="AS273" s="37"/>
      <c r="AT273" s="37"/>
      <c r="AU273" s="36"/>
      <c r="AV273" s="37"/>
      <c r="AW273" s="37"/>
      <c r="AX273" s="36"/>
      <c r="AY273" s="37"/>
      <c r="AZ273" s="37"/>
      <c r="BA273" s="36"/>
      <c r="BB273" s="37"/>
      <c r="BC273" s="37"/>
      <c r="BD273" s="36"/>
      <c r="BE273" s="37"/>
      <c r="BF273" s="37"/>
      <c r="BG273" s="36"/>
      <c r="BH273" s="37"/>
      <c r="BI273" s="37"/>
      <c r="BJ273" s="36"/>
      <c r="BK273" s="37"/>
      <c r="BL273" s="37"/>
      <c r="BM273" s="36"/>
      <c r="BN273" s="37"/>
      <c r="BO273" s="37"/>
      <c r="BP273" s="36"/>
      <c r="BQ273" s="37"/>
      <c r="BR273" s="37"/>
      <c r="BS273" s="36"/>
      <c r="BT273" s="37"/>
      <c r="BU273" s="37"/>
      <c r="BV273" s="36"/>
      <c r="BW273" s="37"/>
      <c r="BX273" s="37"/>
      <c r="BY273" s="36"/>
      <c r="BZ273" s="37"/>
      <c r="CA273" s="37"/>
      <c r="CB273" s="36"/>
      <c r="CC273" s="37"/>
      <c r="CD273" s="37"/>
      <c r="CE273" s="36"/>
      <c r="CF273" s="37"/>
      <c r="CG273" s="37"/>
      <c r="CH273" s="36"/>
      <c r="CI273" s="37"/>
      <c r="CJ273" s="37"/>
      <c r="CK273" s="36"/>
      <c r="CL273" s="37"/>
      <c r="CM273" s="37"/>
      <c r="CN273" s="36"/>
      <c r="CO273" s="37"/>
      <c r="CP273" s="37"/>
      <c r="CQ273" s="36"/>
      <c r="CR273" s="37"/>
      <c r="CS273" s="37"/>
      <c r="CT273" s="36"/>
      <c r="CU273" s="37"/>
      <c r="CV273" s="37"/>
      <c r="CW273" s="36"/>
      <c r="CX273" s="37"/>
      <c r="CY273" s="37"/>
      <c r="CZ273" s="36"/>
      <c r="DA273" s="37"/>
      <c r="DB273" s="37"/>
      <c r="DC273" s="36"/>
      <c r="DD273" s="37"/>
      <c r="DE273" s="37"/>
      <c r="DF273" s="36"/>
      <c r="DG273" s="37"/>
      <c r="DH273" s="37"/>
      <c r="DI273" s="36"/>
      <c r="DJ273" s="37"/>
      <c r="DK273" s="37"/>
      <c r="DL273" s="36"/>
      <c r="DM273" s="37"/>
      <c r="DN273" s="37"/>
      <c r="DO273" s="36"/>
      <c r="DP273" s="37"/>
      <c r="DQ273" s="37"/>
      <c r="DR273" s="36"/>
      <c r="DS273" s="37"/>
      <c r="DT273" s="37"/>
      <c r="DU273" s="36"/>
      <c r="DV273" s="37"/>
      <c r="DW273" s="37"/>
      <c r="DX273" s="36"/>
      <c r="DY273" s="37"/>
      <c r="DZ273" s="37"/>
      <c r="EA273" s="36"/>
      <c r="EB273" s="37"/>
      <c r="EC273" s="37"/>
      <c r="ED273" s="36"/>
      <c r="EE273" s="37"/>
      <c r="EF273" s="37"/>
      <c r="EG273" s="36"/>
      <c r="EH273" s="37"/>
      <c r="EI273" s="37"/>
      <c r="EJ273" s="36"/>
      <c r="EK273" s="37"/>
      <c r="EL273" s="37"/>
      <c r="EM273" s="36"/>
      <c r="EN273" s="37"/>
      <c r="EO273" s="37"/>
      <c r="EP273" s="36"/>
      <c r="EQ273" s="37"/>
      <c r="ER273" s="37"/>
      <c r="ES273" s="36"/>
      <c r="ET273" s="37"/>
      <c r="EU273" s="37"/>
      <c r="EV273" s="36"/>
      <c r="EW273" s="37"/>
      <c r="EX273" s="37"/>
      <c r="EY273" s="36"/>
      <c r="EZ273" s="37"/>
      <c r="FA273" s="37"/>
      <c r="FB273" s="36"/>
      <c r="FC273" s="37"/>
      <c r="FD273" s="37"/>
      <c r="FE273" s="36"/>
      <c r="FF273" s="37"/>
      <c r="FG273" s="37"/>
      <c r="FH273" s="36"/>
      <c r="FI273" s="37"/>
      <c r="FJ273" s="37"/>
      <c r="FK273" s="36"/>
      <c r="FL273" s="37"/>
      <c r="FM273" s="37"/>
      <c r="FN273" s="36"/>
      <c r="FO273" s="37"/>
      <c r="FP273" s="37"/>
      <c r="FQ273" s="36"/>
      <c r="FR273" s="37"/>
      <c r="FS273" s="37"/>
      <c r="FT273" s="36"/>
      <c r="FU273" s="37"/>
      <c r="FV273" s="37"/>
      <c r="FW273" s="36"/>
      <c r="FX273" s="37"/>
      <c r="FY273" s="37"/>
      <c r="FZ273" s="36"/>
      <c r="GA273" s="37"/>
      <c r="GB273" s="37"/>
      <c r="GC273" s="36"/>
      <c r="GD273" s="37"/>
      <c r="GE273" s="37"/>
      <c r="GF273" s="36"/>
      <c r="GG273" s="37"/>
      <c r="GH273" s="37"/>
      <c r="GI273" s="36"/>
      <c r="GJ273" s="37"/>
      <c r="GK273" s="37"/>
      <c r="GL273" s="36"/>
      <c r="GM273" s="37"/>
      <c r="GN273" s="37"/>
      <c r="GO273" s="36"/>
      <c r="GP273" s="37"/>
      <c r="GQ273" s="37"/>
      <c r="GR273" s="36"/>
      <c r="GS273" s="37"/>
      <c r="GT273" s="37"/>
      <c r="GU273" s="36"/>
      <c r="GV273" s="37"/>
      <c r="GW273" s="37"/>
      <c r="GX273" s="36"/>
      <c r="GY273" s="37"/>
      <c r="GZ273" s="37"/>
      <c r="HA273" s="36"/>
      <c r="HB273" s="37"/>
      <c r="HC273" s="37"/>
      <c r="HD273" s="36"/>
      <c r="HE273" s="37"/>
      <c r="HF273" s="37"/>
      <c r="HG273" s="36"/>
      <c r="HH273" s="37"/>
      <c r="HI273" s="37"/>
      <c r="HJ273" s="36"/>
      <c r="HK273" s="37"/>
      <c r="HL273" s="37"/>
      <c r="HM273" s="36"/>
      <c r="HN273" s="37"/>
      <c r="HO273" s="37"/>
      <c r="HP273" s="36"/>
      <c r="HQ273" s="37"/>
      <c r="HR273" s="37"/>
      <c r="HS273" s="36"/>
      <c r="HT273" s="37"/>
      <c r="HU273" s="37"/>
      <c r="HV273" s="36"/>
      <c r="HW273" s="37"/>
      <c r="HX273" s="37"/>
      <c r="HY273" s="36"/>
      <c r="HZ273" s="37"/>
      <c r="IA273" s="37"/>
      <c r="IB273" s="36"/>
      <c r="IC273" s="37"/>
      <c r="ID273" s="37"/>
      <c r="IE273" s="36"/>
      <c r="IF273" s="37"/>
      <c r="IG273" s="37"/>
      <c r="IH273" s="36"/>
      <c r="II273" s="37"/>
      <c r="IJ273" s="37"/>
      <c r="IK273" s="36"/>
      <c r="IL273" s="37"/>
      <c r="IM273" s="37"/>
      <c r="IN273" s="36"/>
      <c r="IO273" s="37"/>
    </row>
    <row r="274" spans="1:249" ht="15" x14ac:dyDescent="0.25">
      <c r="A274" s="20" t="s">
        <v>11</v>
      </c>
      <c r="B274" s="21">
        <v>1511207.56</v>
      </c>
      <c r="C274" s="21">
        <v>1643511.31</v>
      </c>
      <c r="D274" s="22">
        <f t="shared" si="45"/>
        <v>8.7548364302783233E-2</v>
      </c>
      <c r="E274" s="65"/>
      <c r="F274" s="17"/>
    </row>
    <row r="275" spans="1:249" ht="14.25" x14ac:dyDescent="0.2">
      <c r="A275" s="18"/>
      <c r="B275" s="39"/>
      <c r="C275" s="27"/>
      <c r="D275" s="24"/>
      <c r="E275" s="65"/>
      <c r="F275" s="17"/>
    </row>
    <row r="276" spans="1:249" s="42" customFormat="1" ht="14.25" x14ac:dyDescent="0.2">
      <c r="A276" s="40"/>
      <c r="B276" s="14"/>
      <c r="C276" s="41"/>
      <c r="D276" s="15"/>
      <c r="E276" s="16"/>
      <c r="F276" s="17"/>
    </row>
    <row r="277" spans="1:249" ht="15.75" thickBot="1" x14ac:dyDescent="0.3">
      <c r="A277" s="75" t="s">
        <v>198</v>
      </c>
      <c r="B277" s="75"/>
      <c r="C277" s="75"/>
      <c r="D277" s="75"/>
      <c r="F277" s="17"/>
    </row>
    <row r="278" spans="1:249" ht="15" x14ac:dyDescent="0.25">
      <c r="A278" s="43"/>
      <c r="B278" s="44"/>
      <c r="C278" s="44"/>
      <c r="D278" s="43"/>
      <c r="F278" s="17"/>
    </row>
    <row r="279" spans="1:249" ht="15" x14ac:dyDescent="0.25">
      <c r="A279" s="45" t="s">
        <v>199</v>
      </c>
      <c r="B279" s="46">
        <f>[1]InpC!F12</f>
        <v>2018</v>
      </c>
      <c r="C279" s="46">
        <f>[1]InpC!F11</f>
        <v>2019</v>
      </c>
      <c r="D279" s="47" t="s">
        <v>6</v>
      </c>
      <c r="F279" s="17"/>
    </row>
    <row r="280" spans="1:249" ht="14.25" x14ac:dyDescent="0.2">
      <c r="A280" s="34"/>
      <c r="B280" s="27"/>
      <c r="C280" s="27"/>
      <c r="D280" s="24"/>
      <c r="F280" s="17"/>
    </row>
    <row r="281" spans="1:249" ht="15" x14ac:dyDescent="0.25">
      <c r="A281" s="30" t="s">
        <v>11</v>
      </c>
      <c r="B281" s="26">
        <f>SUM(B11,B16,B23,B31,B37,B44,B48,B56,B61,B65,B70,B74,B85,B94,B100,B104,B109,B116,B123,B127,B134,B141,B145,B159,B166,B174,B189,B193,B201,B206,B219,B227,B234,B241,B244,B250,B258,B263,B274)</f>
        <v>31625749.440000001</v>
      </c>
      <c r="C281" s="26">
        <f>SUM(C11,C16,C23,C31,C37,C44,C48,C56,C61,C65,C70,C74,C85,C94,C100,C104,C109,C116,C123,C127,C134,C141,C145,C159,C166,C174,C189,C193,C201,C206,C219,C227,C234,C241,C244,C250,C258,C263,C274)</f>
        <v>54540755.080000013</v>
      </c>
      <c r="D281" s="22">
        <f>C281/B281-1</f>
        <v>0.72456798797682542</v>
      </c>
      <c r="F281" s="17"/>
    </row>
    <row r="282" spans="1:249" ht="12.75" x14ac:dyDescent="0.2">
      <c r="A282" s="48"/>
      <c r="B282" s="49"/>
      <c r="C282" s="49"/>
      <c r="D282" s="50"/>
      <c r="F282" s="17"/>
    </row>
    <row r="283" spans="1:249" ht="12.75" x14ac:dyDescent="0.2">
      <c r="A283" s="51"/>
      <c r="B283" s="52"/>
      <c r="C283" s="52"/>
      <c r="F283" s="17"/>
    </row>
    <row r="284" spans="1:249" ht="12.75" x14ac:dyDescent="0.2">
      <c r="A284" s="54" t="s">
        <v>200</v>
      </c>
      <c r="B284" s="55"/>
      <c r="C284" s="55"/>
      <c r="F284" s="17"/>
    </row>
    <row r="285" spans="1:249" ht="12.75" x14ac:dyDescent="0.2">
      <c r="A285" s="56" t="s">
        <v>201</v>
      </c>
      <c r="B285" s="57"/>
      <c r="C285" s="58"/>
      <c r="D285" s="59"/>
      <c r="F285" s="17"/>
    </row>
    <row r="286" spans="1:249" ht="12.75" x14ac:dyDescent="0.2">
      <c r="A286" s="60" t="s">
        <v>202</v>
      </c>
      <c r="B286" s="57"/>
      <c r="C286" s="58"/>
      <c r="D286" s="59"/>
      <c r="F286" s="17"/>
    </row>
    <row r="287" spans="1:249" ht="34.9" customHeight="1" x14ac:dyDescent="0.2">
      <c r="A287" s="70" t="s">
        <v>203</v>
      </c>
      <c r="B287" s="70"/>
      <c r="C287" s="70"/>
      <c r="D287" s="70"/>
      <c r="F287" s="17"/>
    </row>
    <row r="288" spans="1:249" ht="12.75" x14ac:dyDescent="0.2">
      <c r="A288" s="51"/>
      <c r="B288" s="55"/>
      <c r="C288" s="55"/>
      <c r="F288" s="17"/>
    </row>
    <row r="289" spans="1:6" ht="12.75" x14ac:dyDescent="0.2">
      <c r="A289" s="51"/>
      <c r="B289" s="55"/>
      <c r="C289" s="55"/>
      <c r="D289" s="61"/>
      <c r="F289" s="17"/>
    </row>
    <row r="290" spans="1:6" ht="12.75" x14ac:dyDescent="0.2">
      <c r="A290" s="51"/>
      <c r="B290" s="55"/>
      <c r="C290" s="55"/>
      <c r="F290" s="17"/>
    </row>
    <row r="291" spans="1:6" ht="12.75" x14ac:dyDescent="0.2">
      <c r="A291" s="51"/>
      <c r="B291" s="55"/>
      <c r="C291" s="55"/>
      <c r="F291" s="17"/>
    </row>
    <row r="292" spans="1:6" ht="12.75" x14ac:dyDescent="0.2">
      <c r="A292" s="51"/>
      <c r="B292" s="55"/>
      <c r="C292" s="55"/>
      <c r="F292" s="17"/>
    </row>
    <row r="293" spans="1:6" ht="12.75" x14ac:dyDescent="0.2">
      <c r="A293" s="51"/>
      <c r="B293" s="55"/>
      <c r="C293" s="55"/>
      <c r="F293" s="17"/>
    </row>
    <row r="294" spans="1:6" ht="12.75" x14ac:dyDescent="0.2">
      <c r="A294" s="51"/>
      <c r="B294" s="55"/>
      <c r="C294" s="55"/>
      <c r="F294" s="17"/>
    </row>
    <row r="295" spans="1:6" ht="12.75" x14ac:dyDescent="0.2">
      <c r="A295" s="51"/>
      <c r="B295" s="55"/>
      <c r="C295" s="55"/>
      <c r="F295" s="17"/>
    </row>
    <row r="296" spans="1:6" ht="12.75" x14ac:dyDescent="0.2">
      <c r="A296" s="51"/>
      <c r="B296" s="55"/>
      <c r="C296" s="55"/>
      <c r="F296" s="17"/>
    </row>
    <row r="297" spans="1:6" ht="12.75" x14ac:dyDescent="0.2">
      <c r="A297" s="51"/>
      <c r="B297" s="55"/>
      <c r="C297" s="55"/>
      <c r="F297" s="17"/>
    </row>
    <row r="298" spans="1:6" ht="12.75" x14ac:dyDescent="0.2">
      <c r="A298" s="51"/>
      <c r="B298" s="55"/>
      <c r="C298" s="55"/>
      <c r="F298" s="17"/>
    </row>
    <row r="299" spans="1:6" ht="12.75" x14ac:dyDescent="0.2">
      <c r="A299" s="51"/>
      <c r="B299" s="55"/>
      <c r="C299" s="55"/>
      <c r="F299" s="17"/>
    </row>
    <row r="300" spans="1:6" ht="12.75" x14ac:dyDescent="0.2">
      <c r="A300" s="51"/>
      <c r="B300" s="55"/>
      <c r="C300" s="55"/>
      <c r="F300" s="17"/>
    </row>
    <row r="301" spans="1:6" ht="12.75" x14ac:dyDescent="0.2">
      <c r="A301" s="51"/>
      <c r="B301" s="55"/>
      <c r="C301" s="55"/>
      <c r="F301" s="17"/>
    </row>
    <row r="302" spans="1:6" ht="12.75" x14ac:dyDescent="0.2">
      <c r="A302" s="51"/>
      <c r="B302" s="55"/>
      <c r="C302" s="55"/>
      <c r="F302" s="17"/>
    </row>
    <row r="303" spans="1:6" ht="12.75" x14ac:dyDescent="0.2">
      <c r="A303" s="51"/>
      <c r="B303" s="55"/>
      <c r="C303" s="55"/>
      <c r="F303" s="17"/>
    </row>
    <row r="304" spans="1:6" ht="12.75" x14ac:dyDescent="0.2">
      <c r="A304" s="51"/>
      <c r="B304" s="55"/>
      <c r="C304" s="55"/>
      <c r="F304" s="17"/>
    </row>
    <row r="305" spans="1:6" ht="12.75" x14ac:dyDescent="0.2">
      <c r="A305" s="51"/>
      <c r="B305" s="55"/>
      <c r="C305" s="55"/>
      <c r="F305" s="17"/>
    </row>
    <row r="306" spans="1:6" ht="12.75" x14ac:dyDescent="0.2">
      <c r="A306" s="51"/>
      <c r="B306" s="55"/>
      <c r="C306" s="55"/>
      <c r="F306" s="17"/>
    </row>
    <row r="307" spans="1:6" ht="12.75" x14ac:dyDescent="0.2">
      <c r="A307" s="51"/>
      <c r="B307" s="55"/>
      <c r="C307" s="55"/>
      <c r="F307" s="17"/>
    </row>
    <row r="308" spans="1:6" ht="12.75" x14ac:dyDescent="0.2">
      <c r="A308" s="51"/>
      <c r="B308" s="55"/>
      <c r="C308" s="55"/>
      <c r="F308" s="17"/>
    </row>
    <row r="309" spans="1:6" ht="12.75" x14ac:dyDescent="0.2">
      <c r="A309" s="51"/>
      <c r="B309" s="55"/>
      <c r="C309" s="55"/>
      <c r="F309" s="17"/>
    </row>
    <row r="310" spans="1:6" ht="12.75" x14ac:dyDescent="0.2">
      <c r="A310" s="51"/>
      <c r="B310" s="55"/>
      <c r="C310" s="55"/>
      <c r="F310" s="17"/>
    </row>
    <row r="311" spans="1:6" ht="12.75" x14ac:dyDescent="0.2">
      <c r="A311" s="51"/>
      <c r="B311" s="55"/>
      <c r="C311" s="55"/>
      <c r="F311" s="17"/>
    </row>
    <row r="312" spans="1:6" ht="12.75" x14ac:dyDescent="0.2">
      <c r="A312" s="51"/>
      <c r="B312" s="55"/>
      <c r="C312" s="55"/>
      <c r="F312" s="17"/>
    </row>
    <row r="313" spans="1:6" ht="12.75" x14ac:dyDescent="0.2">
      <c r="A313" s="51"/>
      <c r="B313" s="55"/>
      <c r="C313" s="55"/>
      <c r="F313" s="17"/>
    </row>
    <row r="314" spans="1:6" ht="12.75" x14ac:dyDescent="0.2">
      <c r="A314" s="51"/>
      <c r="B314" s="55"/>
      <c r="C314" s="55"/>
      <c r="F314" s="17"/>
    </row>
    <row r="315" spans="1:6" ht="12.75" x14ac:dyDescent="0.2">
      <c r="A315" s="51"/>
      <c r="B315" s="55"/>
      <c r="C315" s="55"/>
      <c r="F315" s="17"/>
    </row>
    <row r="316" spans="1:6" ht="12.75" x14ac:dyDescent="0.2">
      <c r="A316" s="51"/>
      <c r="B316" s="55"/>
      <c r="C316" s="55"/>
      <c r="F316" s="17"/>
    </row>
    <row r="317" spans="1:6" ht="12.75" x14ac:dyDescent="0.2">
      <c r="A317" s="51"/>
      <c r="B317" s="55"/>
      <c r="C317" s="55"/>
      <c r="F317" s="17"/>
    </row>
    <row r="318" spans="1:6" ht="12.75" x14ac:dyDescent="0.2">
      <c r="A318" s="51"/>
      <c r="B318" s="55"/>
      <c r="C318" s="55"/>
      <c r="F318" s="17"/>
    </row>
    <row r="319" spans="1:6" ht="12.75" x14ac:dyDescent="0.2">
      <c r="A319" s="51"/>
      <c r="B319" s="55"/>
      <c r="C319" s="55"/>
      <c r="F319" s="17"/>
    </row>
    <row r="320" spans="1:6" ht="12.75" x14ac:dyDescent="0.2">
      <c r="A320" s="51"/>
      <c r="B320" s="55"/>
      <c r="C320" s="55"/>
      <c r="F320" s="17"/>
    </row>
    <row r="321" spans="1:6" ht="12.75" x14ac:dyDescent="0.2">
      <c r="A321" s="51"/>
      <c r="B321" s="55"/>
      <c r="C321" s="55"/>
      <c r="F321" s="17"/>
    </row>
    <row r="322" spans="1:6" ht="12.75" x14ac:dyDescent="0.2">
      <c r="F322" s="17"/>
    </row>
    <row r="323" spans="1:6" ht="12.75" x14ac:dyDescent="0.2">
      <c r="F323" s="17"/>
    </row>
    <row r="324" spans="1:6" ht="12.75" x14ac:dyDescent="0.2">
      <c r="F324" s="17"/>
    </row>
    <row r="325" spans="1:6" ht="12.75" x14ac:dyDescent="0.2">
      <c r="F325" s="17"/>
    </row>
    <row r="326" spans="1:6" ht="12.75" x14ac:dyDescent="0.2">
      <c r="F326" s="17"/>
    </row>
    <row r="327" spans="1:6" ht="12.75" x14ac:dyDescent="0.2">
      <c r="F327" s="17"/>
    </row>
    <row r="328" spans="1:6" ht="12.75" x14ac:dyDescent="0.2">
      <c r="F328" s="17"/>
    </row>
    <row r="329" spans="1:6" ht="12.75" x14ac:dyDescent="0.2">
      <c r="F329" s="17"/>
    </row>
    <row r="330" spans="1:6" ht="12.75" x14ac:dyDescent="0.2">
      <c r="F330" s="17"/>
    </row>
    <row r="331" spans="1:6" ht="12.75" x14ac:dyDescent="0.2">
      <c r="F331" s="17"/>
    </row>
    <row r="332" spans="1:6" ht="12.75" x14ac:dyDescent="0.2">
      <c r="F332" s="17"/>
    </row>
    <row r="333" spans="1:6" ht="12.75" x14ac:dyDescent="0.2">
      <c r="F333" s="17"/>
    </row>
    <row r="334" spans="1:6" ht="12.75" x14ac:dyDescent="0.2">
      <c r="F334" s="17"/>
    </row>
    <row r="335" spans="1:6" ht="12.75" x14ac:dyDescent="0.2">
      <c r="F335" s="17"/>
    </row>
    <row r="336" spans="1:6" ht="12.75" x14ac:dyDescent="0.2">
      <c r="F336" s="17"/>
    </row>
    <row r="337" spans="6:6" ht="12.75" x14ac:dyDescent="0.2">
      <c r="F337" s="17"/>
    </row>
    <row r="338" spans="6:6" ht="12.75" x14ac:dyDescent="0.2">
      <c r="F338" s="17"/>
    </row>
    <row r="339" spans="6:6" ht="12.75" x14ac:dyDescent="0.2">
      <c r="F339" s="17"/>
    </row>
    <row r="340" spans="6:6" ht="12.75" x14ac:dyDescent="0.2">
      <c r="F340" s="17"/>
    </row>
  </sheetData>
  <mergeCells count="7">
    <mergeCell ref="A287:D287"/>
    <mergeCell ref="A1:D1"/>
    <mergeCell ref="A2:D2"/>
    <mergeCell ref="A3:D3"/>
    <mergeCell ref="A4:D4"/>
    <mergeCell ref="A5:D5"/>
    <mergeCell ref="A277:D277"/>
  </mergeCells>
  <printOptions horizontalCentered="1"/>
  <pageMargins left="0.25" right="0.25" top="1" bottom="1" header="0.5" footer="0.5"/>
  <pageSetup firstPageNumber="71" fitToHeight="3" orientation="portrait" useFirstPageNumber="1" r:id="rId1"/>
  <headerFooter alignWithMargins="0">
    <oddFooter>&amp;CPage &amp;P&amp;RAugust 2021</oddFooter>
  </headerFooter>
  <rowBreaks count="3" manualBreakCount="3">
    <brk id="79" max="16383" man="1"/>
    <brk id="227" max="16383" man="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L2 Internet</vt:lpstr>
      <vt:lpstr>'Table L2 Internet'!Print_Area</vt:lpstr>
      <vt:lpstr>'Table L2 Internet'!Print_Titles</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Deborah (DOR)</dc:creator>
  <cp:lastModifiedBy>Leech, Beth (DOR)</cp:lastModifiedBy>
  <cp:lastPrinted>2021-08-26T21:43:43Z</cp:lastPrinted>
  <dcterms:created xsi:type="dcterms:W3CDTF">2020-04-02T16:28:42Z</dcterms:created>
  <dcterms:modified xsi:type="dcterms:W3CDTF">2021-08-26T22:18:21Z</dcterms:modified>
</cp:coreProperties>
</file>