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9264"/>
  </bookViews>
  <sheets>
    <sheet name="TableS10 Interne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'TableS10 Internet'!$A$1:$D$43</definedName>
    <definedName name="_xlnm.Print_Area">#REF!</definedName>
    <definedName name="PRINT_AREA_MI">#REF!</definedName>
    <definedName name="Table1">#REF!</definedName>
    <definedName name="Table8">#REF!</definedName>
    <definedName name="TableS1">#REF!</definedName>
  </definedNames>
  <calcPr calcId="125725"/>
</workbook>
</file>

<file path=xl/calcChain.xml><?xml version="1.0" encoding="utf-8"?>
<calcChain xmlns="http://schemas.openxmlformats.org/spreadsheetml/2006/main">
  <c r="D39" i="1"/>
  <c r="C39"/>
  <c r="B39"/>
  <c r="D36"/>
  <c r="C36"/>
  <c r="B36"/>
  <c r="D35"/>
  <c r="C35"/>
  <c r="C37" s="1"/>
  <c r="D37" s="1"/>
  <c r="B35"/>
  <c r="B37" s="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</calcChain>
</file>

<file path=xl/sharedStrings.xml><?xml version="1.0" encoding="utf-8"?>
<sst xmlns="http://schemas.openxmlformats.org/spreadsheetml/2006/main" count="36" uniqueCount="36">
  <si>
    <t>Table S10</t>
  </si>
  <si>
    <t>Distributions of Local Sales/Use Tax</t>
  </si>
  <si>
    <t>For Chemical Dependency or Mental Health Treatment (0.1% rate)</t>
  </si>
  <si>
    <t>RCW 82.14.460</t>
  </si>
  <si>
    <t>Tax Levied by Counties</t>
  </si>
  <si>
    <t>Location</t>
  </si>
  <si>
    <t>Percent Change</t>
  </si>
  <si>
    <t>Clallam County</t>
  </si>
  <si>
    <t>Clark County</t>
  </si>
  <si>
    <t>Columbia County</t>
  </si>
  <si>
    <t>Cowlitz County</t>
  </si>
  <si>
    <t>Ferry County</t>
  </si>
  <si>
    <t>Grays Harbor County</t>
  </si>
  <si>
    <t>Island County</t>
  </si>
  <si>
    <t>Jefferson County</t>
  </si>
  <si>
    <t>King County</t>
  </si>
  <si>
    <t>Kitsap County</t>
  </si>
  <si>
    <t>Lewis County</t>
  </si>
  <si>
    <t>Mason County</t>
  </si>
  <si>
    <t>Okanogan County</t>
  </si>
  <si>
    <t>Pacific County</t>
  </si>
  <si>
    <t>Tacoma</t>
  </si>
  <si>
    <t>San Juan County</t>
  </si>
  <si>
    <t>Skagit County</t>
  </si>
  <si>
    <t>Skamania County</t>
  </si>
  <si>
    <t>Snohomish County</t>
  </si>
  <si>
    <t>Spokane County</t>
  </si>
  <si>
    <t>Thurston County</t>
  </si>
  <si>
    <t>Wahkiakum County</t>
  </si>
  <si>
    <t>Walla Walla County</t>
  </si>
  <si>
    <t>Whatcom County</t>
  </si>
  <si>
    <t>Counties</t>
  </si>
  <si>
    <t>Cities</t>
  </si>
  <si>
    <t>Total</t>
  </si>
  <si>
    <t>State Admin. Fee</t>
  </si>
  <si>
    <t>"-" = Tax not levied in, or distributed to, this jurisdiction.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</si>
</sst>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_);\(0\)"/>
    <numFmt numFmtId="165" formatCode="0.0%"/>
    <numFmt numFmtId="166" formatCode="0.00_)"/>
  </numFmts>
  <fonts count="10">
    <font>
      <sz val="10"/>
      <name val="Times New Roman"/>
      <family val="1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9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39" fontId="2" fillId="0" borderId="0" xfId="3" applyFont="1" applyAlignment="1">
      <alignment horizontal="center" vertical="top"/>
    </xf>
    <xf numFmtId="39" fontId="2" fillId="0" borderId="0" xfId="3" applyFont="1" applyAlignment="1">
      <alignment horizontal="center"/>
    </xf>
    <xf numFmtId="39" fontId="3" fillId="0" borderId="0" xfId="3" applyFont="1" applyAlignment="1"/>
    <xf numFmtId="39" fontId="2" fillId="0" borderId="0" xfId="3" applyFont="1" applyAlignment="1">
      <alignment horizontal="center"/>
    </xf>
    <xf numFmtId="39" fontId="4" fillId="0" borderId="0" xfId="3" applyFont="1" applyAlignment="1"/>
    <xf numFmtId="39" fontId="5" fillId="0" borderId="0" xfId="3" applyFont="1" applyAlignment="1">
      <alignment horizontal="center"/>
    </xf>
    <xf numFmtId="39" fontId="5" fillId="0" borderId="1" xfId="3" applyFont="1" applyBorder="1" applyAlignment="1">
      <alignment horizontal="center" vertical="top"/>
    </xf>
    <xf numFmtId="39" fontId="5" fillId="0" borderId="2" xfId="3" applyFont="1" applyBorder="1" applyAlignment="1" applyProtection="1">
      <alignment vertical="center"/>
    </xf>
    <xf numFmtId="164" fontId="5" fillId="0" borderId="2" xfId="3" applyNumberFormat="1" applyFont="1" applyBorder="1" applyAlignment="1" applyProtection="1">
      <alignment horizontal="right" vertical="center"/>
    </xf>
    <xf numFmtId="165" fontId="5" fillId="0" borderId="2" xfId="3" applyNumberFormat="1" applyFont="1" applyBorder="1" applyAlignment="1" applyProtection="1">
      <alignment horizontal="right" vertical="center" wrapText="1"/>
    </xf>
    <xf numFmtId="39" fontId="6" fillId="0" borderId="0" xfId="3" applyFont="1" applyBorder="1" applyAlignment="1" applyProtection="1">
      <alignment horizontal="left"/>
    </xf>
    <xf numFmtId="39" fontId="6" fillId="0" borderId="0" xfId="0" applyNumberFormat="1" applyFont="1" applyAlignment="1" applyProtection="1">
      <alignment horizontal="right"/>
    </xf>
    <xf numFmtId="165" fontId="6" fillId="0" borderId="0" xfId="2" applyNumberFormat="1" applyFont="1" applyAlignment="1">
      <alignment horizontal="right"/>
    </xf>
    <xf numFmtId="39" fontId="6" fillId="0" borderId="0" xfId="0" applyNumberFormat="1" applyFont="1" applyAlignment="1" applyProtection="1">
      <alignment horizontal="center"/>
    </xf>
    <xf numFmtId="39" fontId="6" fillId="0" borderId="0" xfId="3" applyFont="1" applyAlignment="1"/>
    <xf numFmtId="39" fontId="6" fillId="0" borderId="1" xfId="3" applyFont="1" applyBorder="1" applyAlignment="1" applyProtection="1">
      <alignment horizontal="left"/>
    </xf>
    <xf numFmtId="39" fontId="6" fillId="0" borderId="1" xfId="3" applyFont="1" applyBorder="1" applyAlignment="1"/>
    <xf numFmtId="4" fontId="6" fillId="0" borderId="1" xfId="3" applyNumberFormat="1" applyFont="1" applyBorder="1" applyAlignment="1" applyProtection="1">
      <alignment horizontal="right"/>
    </xf>
    <xf numFmtId="9" fontId="6" fillId="0" borderId="1" xfId="2" applyFont="1" applyBorder="1" applyAlignment="1" applyProtection="1">
      <alignment horizontal="right"/>
    </xf>
    <xf numFmtId="39" fontId="4" fillId="0" borderId="0" xfId="3" applyFont="1" applyBorder="1" applyAlignment="1" applyProtection="1">
      <alignment horizontal="left"/>
    </xf>
    <xf numFmtId="4" fontId="4" fillId="0" borderId="0" xfId="3" applyNumberFormat="1" applyFont="1" applyAlignment="1" applyProtection="1">
      <alignment horizontal="right"/>
    </xf>
    <xf numFmtId="9" fontId="4" fillId="0" borderId="0" xfId="2" applyFont="1" applyAlignment="1" applyProtection="1">
      <alignment horizontal="right"/>
    </xf>
    <xf numFmtId="39" fontId="8" fillId="0" borderId="0" xfId="0" applyNumberFormat="1" applyFont="1" applyFill="1" applyBorder="1" applyAlignment="1" applyProtection="1">
      <alignment horizontal="left"/>
    </xf>
    <xf numFmtId="39" fontId="4" fillId="0" borderId="1" xfId="3" applyFont="1" applyBorder="1" applyAlignment="1"/>
    <xf numFmtId="4" fontId="4" fillId="0" borderId="1" xfId="3" applyNumberFormat="1" applyFont="1" applyBorder="1" applyAlignment="1" applyProtection="1">
      <alignment horizontal="right"/>
    </xf>
    <xf numFmtId="166" fontId="6" fillId="0" borderId="3" xfId="3" applyNumberFormat="1" applyFont="1" applyBorder="1" applyAlignment="1" applyProtection="1">
      <alignment horizontal="left"/>
    </xf>
    <xf numFmtId="165" fontId="6" fillId="0" borderId="3" xfId="2" applyNumberFormat="1" applyFont="1" applyBorder="1" applyAlignment="1">
      <alignment horizontal="right"/>
    </xf>
    <xf numFmtId="39" fontId="6" fillId="0" borderId="1" xfId="3" applyFont="1" applyBorder="1" applyAlignment="1" applyProtection="1"/>
    <xf numFmtId="39" fontId="6" fillId="0" borderId="1" xfId="0" applyNumberFormat="1" applyFont="1" applyBorder="1" applyAlignment="1" applyProtection="1">
      <alignment horizontal="right"/>
    </xf>
    <xf numFmtId="165" fontId="6" fillId="0" borderId="2" xfId="2" applyNumberFormat="1" applyFont="1" applyBorder="1" applyAlignment="1">
      <alignment horizontal="right"/>
    </xf>
    <xf numFmtId="39" fontId="5" fillId="0" borderId="0" xfId="3" applyFont="1" applyBorder="1" applyAlignment="1" applyProtection="1"/>
    <xf numFmtId="39" fontId="5" fillId="0" borderId="0" xfId="0" applyNumberFormat="1" applyFont="1" applyAlignment="1" applyProtection="1">
      <alignment horizontal="right"/>
    </xf>
    <xf numFmtId="165" fontId="5" fillId="0" borderId="0" xfId="2" applyNumberFormat="1" applyFont="1" applyBorder="1" applyAlignment="1" applyProtection="1">
      <alignment horizontal="right"/>
    </xf>
    <xf numFmtId="0" fontId="6" fillId="0" borderId="0" xfId="3" applyNumberFormat="1" applyFont="1" applyBorder="1" applyAlignment="1" applyProtection="1">
      <alignment horizontal="fill"/>
    </xf>
    <xf numFmtId="165" fontId="6" fillId="0" borderId="0" xfId="2" applyNumberFormat="1" applyFont="1" applyBorder="1" applyAlignment="1" applyProtection="1">
      <alignment horizontal="right"/>
    </xf>
    <xf numFmtId="39" fontId="6" fillId="0" borderId="1" xfId="3" applyFont="1" applyBorder="1" applyAlignment="1" applyProtection="1">
      <alignment horizontal="left"/>
      <protection locked="0"/>
    </xf>
    <xf numFmtId="165" fontId="6" fillId="0" borderId="1" xfId="2" applyNumberFormat="1" applyFont="1" applyBorder="1" applyAlignment="1">
      <alignment horizontal="right"/>
    </xf>
    <xf numFmtId="4" fontId="4" fillId="0" borderId="0" xfId="3" applyNumberFormat="1" applyFont="1" applyBorder="1" applyAlignment="1" applyProtection="1">
      <alignment horizontal="right"/>
    </xf>
    <xf numFmtId="43" fontId="4" fillId="0" borderId="0" xfId="1" applyFont="1" applyBorder="1" applyAlignment="1" applyProtection="1">
      <alignment horizontal="right" vertical="center"/>
    </xf>
    <xf numFmtId="10" fontId="4" fillId="0" borderId="0" xfId="2" applyNumberFormat="1" applyFont="1" applyBorder="1" applyAlignment="1" applyProtection="1">
      <alignment horizontal="right"/>
    </xf>
    <xf numFmtId="39" fontId="4" fillId="0" borderId="0" xfId="3" applyFont="1" applyBorder="1" applyAlignment="1" applyProtection="1">
      <alignment horizontal="left"/>
      <protection locked="0"/>
    </xf>
    <xf numFmtId="39" fontId="4" fillId="0" borderId="0" xfId="3" applyFont="1" applyAlignment="1" applyProtection="1"/>
    <xf numFmtId="10" fontId="4" fillId="0" borderId="0" xfId="3" applyNumberFormat="1" applyFont="1" applyAlignment="1">
      <alignment horizontal="center"/>
    </xf>
  </cellXfs>
  <cellStyles count="17">
    <cellStyle name="Comma" xfId="1" builtinId="3"/>
    <cellStyle name="Comma 2" xfId="4"/>
    <cellStyle name="Comma 3" xfId="5"/>
    <cellStyle name="Comma 4" xfId="6"/>
    <cellStyle name="Comma 5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_2 Year Comparison" xfId="3"/>
    <cellStyle name="Percent" xfId="2" builtinId="5"/>
    <cellStyle name="Percent 2" xfId="13"/>
    <cellStyle name="Percent 3" xfId="14"/>
    <cellStyle name="Percent 4" xfId="15"/>
    <cellStyle name="Percent 4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10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rch140\My%20Documents\Requests\2002%20Requests\Dec%2002\NAICS%20454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TableS1/TableS1%20Output/Table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TableS8/TableS8%20output/TableS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8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"/>
      <sheetName val="TableS10 Internet"/>
    </sheetNames>
    <sheetDataSet>
      <sheetData sheetId="0">
        <row r="2">
          <cell r="B2">
            <v>1025805.3</v>
          </cell>
          <cell r="C2">
            <v>1118224.03</v>
          </cell>
          <cell r="D2">
            <v>9.0093831646219785E-2</v>
          </cell>
        </row>
        <row r="3">
          <cell r="B3">
            <v>5978197.8600000003</v>
          </cell>
          <cell r="C3">
            <v>6728578.0300000003</v>
          </cell>
          <cell r="D3">
            <v>0.12551946047500004</v>
          </cell>
        </row>
        <row r="4">
          <cell r="B4">
            <v>435327.52999999997</v>
          </cell>
          <cell r="C4">
            <v>87690.96</v>
          </cell>
          <cell r="D4">
            <v>-0.79856325649792925</v>
          </cell>
        </row>
        <row r="5">
          <cell r="B5">
            <v>1691949.49</v>
          </cell>
          <cell r="C5">
            <v>1692498.93</v>
          </cell>
          <cell r="D5">
            <v>3.2473782654111275E-4</v>
          </cell>
        </row>
        <row r="6">
          <cell r="B6">
            <v>75822.67</v>
          </cell>
          <cell r="C6">
            <v>84769.58</v>
          </cell>
          <cell r="D6">
            <v>0.11799782307850679</v>
          </cell>
        </row>
        <row r="7">
          <cell r="B7">
            <v>931663.27</v>
          </cell>
          <cell r="C7">
            <v>973623.53</v>
          </cell>
          <cell r="D7">
            <v>4.503801035324706E-2</v>
          </cell>
        </row>
        <row r="8">
          <cell r="B8">
            <v>827836.05</v>
          </cell>
          <cell r="C8">
            <v>903716.39</v>
          </cell>
          <cell r="D8">
            <v>9.1661072261832482E-2</v>
          </cell>
        </row>
        <row r="9">
          <cell r="B9">
            <v>402465.64</v>
          </cell>
          <cell r="C9">
            <v>438907.33999999997</v>
          </cell>
          <cell r="D9">
            <v>9.0546114694412053E-2</v>
          </cell>
        </row>
        <row r="10">
          <cell r="B10">
            <v>50938150.270000003</v>
          </cell>
          <cell r="C10">
            <v>55812826.159999996</v>
          </cell>
          <cell r="D10">
            <v>9.5697936893301971E-2</v>
          </cell>
        </row>
        <row r="11">
          <cell r="B11">
            <v>2954802.85</v>
          </cell>
          <cell r="C11">
            <v>3914053.44</v>
          </cell>
          <cell r="D11">
            <v>0.32464114822415302</v>
          </cell>
        </row>
        <row r="12">
          <cell r="B12">
            <v>1194201.6200000001</v>
          </cell>
          <cell r="C12">
            <v>1246475.3899999999</v>
          </cell>
          <cell r="D12">
            <v>4.3772985335591638E-2</v>
          </cell>
        </row>
        <row r="13">
          <cell r="B13">
            <v>573929.68000000005</v>
          </cell>
          <cell r="C13">
            <v>626503.98</v>
          </cell>
          <cell r="D13">
            <v>9.160407944053342E-2</v>
          </cell>
        </row>
        <row r="14">
          <cell r="B14">
            <v>635179.89</v>
          </cell>
          <cell r="C14">
            <v>646344.16</v>
          </cell>
          <cell r="D14">
            <v>1.7576548275166613E-2</v>
          </cell>
        </row>
        <row r="15">
          <cell r="B15" t="str">
            <v>-</v>
          </cell>
          <cell r="C15">
            <v>169573.54</v>
          </cell>
        </row>
        <row r="16">
          <cell r="B16">
            <v>4491381.01</v>
          </cell>
          <cell r="C16">
            <v>4776779.38</v>
          </cell>
          <cell r="D16">
            <v>6.3543566970730034E-2</v>
          </cell>
        </row>
        <row r="17">
          <cell r="B17">
            <v>429050.70999999996</v>
          </cell>
          <cell r="C17">
            <v>464252.01</v>
          </cell>
          <cell r="D17">
            <v>8.2044614260165308E-2</v>
          </cell>
        </row>
        <row r="18">
          <cell r="B18">
            <v>2470613.46</v>
          </cell>
          <cell r="C18">
            <v>2641426.89</v>
          </cell>
          <cell r="D18">
            <v>6.913806338608719E-2</v>
          </cell>
        </row>
        <row r="19">
          <cell r="B19">
            <v>108336.45</v>
          </cell>
          <cell r="C19">
            <v>126670.75</v>
          </cell>
          <cell r="D19">
            <v>0.16923482355199937</v>
          </cell>
        </row>
        <row r="20">
          <cell r="B20">
            <v>12388004.560000001</v>
          </cell>
          <cell r="C20">
            <v>13188071.379999999</v>
          </cell>
          <cell r="D20">
            <v>6.4583994631658287E-2</v>
          </cell>
        </row>
        <row r="21">
          <cell r="B21">
            <v>8469757.790000001</v>
          </cell>
          <cell r="C21">
            <v>8876606.9100000001</v>
          </cell>
          <cell r="D21">
            <v>4.8035508226735149E-2</v>
          </cell>
        </row>
        <row r="22">
          <cell r="B22">
            <v>4300474.7</v>
          </cell>
          <cell r="C22">
            <v>4652154.17</v>
          </cell>
          <cell r="D22">
            <v>8.1776895466911997E-2</v>
          </cell>
        </row>
        <row r="23">
          <cell r="B23">
            <v>36614.089999999997</v>
          </cell>
          <cell r="C23">
            <v>37759.42</v>
          </cell>
          <cell r="D23">
            <v>3.128112701968018E-2</v>
          </cell>
        </row>
        <row r="24">
          <cell r="B24">
            <v>875266.7</v>
          </cell>
          <cell r="C24">
            <v>932172.78</v>
          </cell>
          <cell r="D24">
            <v>6.5015703213660569E-2</v>
          </cell>
        </row>
        <row r="25">
          <cell r="B25">
            <v>3672918.9299999997</v>
          </cell>
          <cell r="C25">
            <v>3838322.88</v>
          </cell>
          <cell r="D25">
            <v>4.5033378942562229E-2</v>
          </cell>
        </row>
        <row r="27">
          <cell r="B27">
            <v>100416369.51000001</v>
          </cell>
          <cell r="C27">
            <v>109201222.65000001</v>
          </cell>
          <cell r="D27">
            <v>8.7484273558855935E-2</v>
          </cell>
        </row>
        <row r="28">
          <cell r="B28">
            <v>4491381.01</v>
          </cell>
          <cell r="C28">
            <v>4776779.38</v>
          </cell>
          <cell r="D28">
            <v>6.3543566970730034E-2</v>
          </cell>
        </row>
        <row r="30">
          <cell r="B30">
            <v>1054482.3</v>
          </cell>
          <cell r="C30">
            <v>1148631.9099999999</v>
          </cell>
          <cell r="D30">
            <v>8.9285149689093748E-2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Y01"/>
      <sheetName val="FY0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S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S8"/>
      <sheetName val="TableS8a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 S8"/>
      <sheetName val="Table S8 Intern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zoomScaleSheetLayoutView="100" workbookViewId="0">
      <selection activeCell="A16" sqref="A16"/>
    </sheetView>
  </sheetViews>
  <sheetFormatPr defaultColWidth="12.44140625" defaultRowHeight="13.2"/>
  <cols>
    <col min="1" max="1" width="30.6640625" style="5" customWidth="1"/>
    <col min="2" max="3" width="20.6640625" style="5" customWidth="1"/>
    <col min="4" max="4" width="20.6640625" style="43" customWidth="1"/>
    <col min="5" max="16384" width="12.44140625" style="5"/>
  </cols>
  <sheetData>
    <row r="1" spans="1:8" s="3" customFormat="1" ht="15.6">
      <c r="A1" s="1" t="s">
        <v>0</v>
      </c>
      <c r="B1" s="1"/>
      <c r="C1" s="1"/>
      <c r="D1" s="1"/>
      <c r="E1" s="2"/>
      <c r="F1" s="2"/>
      <c r="G1" s="2"/>
      <c r="H1" s="2"/>
    </row>
    <row r="2" spans="1:8" ht="15.6">
      <c r="A2" s="4" t="s">
        <v>1</v>
      </c>
      <c r="B2" s="4"/>
      <c r="C2" s="4"/>
      <c r="D2" s="4"/>
    </row>
    <row r="3" spans="1:8" ht="15.6">
      <c r="A3" s="4" t="s">
        <v>2</v>
      </c>
      <c r="B3" s="4"/>
      <c r="C3" s="4"/>
      <c r="D3" s="4"/>
    </row>
    <row r="4" spans="1:8" ht="13.8">
      <c r="A4" s="6" t="s">
        <v>3</v>
      </c>
      <c r="B4" s="6"/>
      <c r="C4" s="6"/>
      <c r="D4" s="6"/>
    </row>
    <row r="5" spans="1:8" ht="27.15" customHeight="1">
      <c r="A5" s="7" t="s">
        <v>4</v>
      </c>
      <c r="B5" s="7"/>
      <c r="C5" s="7"/>
      <c r="D5" s="7"/>
    </row>
    <row r="6" spans="1:8" ht="13.8">
      <c r="A6" s="8" t="s">
        <v>5</v>
      </c>
      <c r="B6" s="9">
        <v>2014</v>
      </c>
      <c r="C6" s="9">
        <v>2015</v>
      </c>
      <c r="D6" s="10" t="s">
        <v>6</v>
      </c>
    </row>
    <row r="7" spans="1:8" ht="13.8">
      <c r="A7" s="11" t="s">
        <v>7</v>
      </c>
      <c r="B7" s="12">
        <f>'[1]Input '!B2</f>
        <v>1025805.3</v>
      </c>
      <c r="C7" s="12">
        <f>'[1]Input '!C2</f>
        <v>1118224.03</v>
      </c>
      <c r="D7" s="13">
        <f>'[1]Input '!D2</f>
        <v>9.0093831646219785E-2</v>
      </c>
    </row>
    <row r="8" spans="1:8" ht="13.8">
      <c r="A8" s="11" t="s">
        <v>8</v>
      </c>
      <c r="B8" s="12">
        <f>'[1]Input '!B3</f>
        <v>5978197.8600000003</v>
      </c>
      <c r="C8" s="12">
        <f>'[1]Input '!C3</f>
        <v>6728578.0300000003</v>
      </c>
      <c r="D8" s="13">
        <f>'[1]Input '!D3</f>
        <v>0.12551946047500004</v>
      </c>
    </row>
    <row r="9" spans="1:8" ht="13.8">
      <c r="A9" s="11" t="s">
        <v>9</v>
      </c>
      <c r="B9" s="12">
        <f>'[1]Input '!B4</f>
        <v>435327.52999999997</v>
      </c>
      <c r="C9" s="12">
        <f>'[1]Input '!C4</f>
        <v>87690.96</v>
      </c>
      <c r="D9" s="13">
        <f>'[1]Input '!D4</f>
        <v>-0.79856325649792925</v>
      </c>
    </row>
    <row r="10" spans="1:8" ht="13.8">
      <c r="A10" s="11" t="s">
        <v>10</v>
      </c>
      <c r="B10" s="12">
        <f>'[1]Input '!B5</f>
        <v>1691949.49</v>
      </c>
      <c r="C10" s="12">
        <f>'[1]Input '!C5</f>
        <v>1692498.93</v>
      </c>
      <c r="D10" s="13">
        <f>'[1]Input '!D5</f>
        <v>3.2473782654111275E-4</v>
      </c>
    </row>
    <row r="11" spans="1:8" ht="13.8">
      <c r="A11" s="11" t="s">
        <v>11</v>
      </c>
      <c r="B11" s="12">
        <f>'[1]Input '!B6</f>
        <v>75822.67</v>
      </c>
      <c r="C11" s="12">
        <f>'[1]Input '!C6</f>
        <v>84769.58</v>
      </c>
      <c r="D11" s="13">
        <f>'[1]Input '!D6</f>
        <v>0.11799782307850679</v>
      </c>
    </row>
    <row r="12" spans="1:8" ht="13.8">
      <c r="A12" s="11" t="s">
        <v>12</v>
      </c>
      <c r="B12" s="12">
        <f>'[1]Input '!B7</f>
        <v>931663.27</v>
      </c>
      <c r="C12" s="12">
        <f>'[1]Input '!C7</f>
        <v>973623.53</v>
      </c>
      <c r="D12" s="13">
        <f>'[1]Input '!D7</f>
        <v>4.503801035324706E-2</v>
      </c>
    </row>
    <row r="13" spans="1:8" ht="13.8">
      <c r="A13" s="11" t="s">
        <v>13</v>
      </c>
      <c r="B13" s="12">
        <f>'[1]Input '!B8</f>
        <v>827836.05</v>
      </c>
      <c r="C13" s="12">
        <f>'[1]Input '!C8</f>
        <v>903716.39</v>
      </c>
      <c r="D13" s="13">
        <f>'[1]Input '!D8</f>
        <v>9.1661072261832482E-2</v>
      </c>
    </row>
    <row r="14" spans="1:8" ht="13.8">
      <c r="A14" s="11" t="s">
        <v>14</v>
      </c>
      <c r="B14" s="12">
        <f>'[1]Input '!B9</f>
        <v>402465.64</v>
      </c>
      <c r="C14" s="12">
        <f>'[1]Input '!C9</f>
        <v>438907.33999999997</v>
      </c>
      <c r="D14" s="13">
        <f>'[1]Input '!D9</f>
        <v>9.0546114694412053E-2</v>
      </c>
    </row>
    <row r="15" spans="1:8" ht="13.8">
      <c r="A15" s="11" t="s">
        <v>15</v>
      </c>
      <c r="B15" s="12">
        <f>'[1]Input '!B10</f>
        <v>50938150.270000003</v>
      </c>
      <c r="C15" s="12">
        <f>'[1]Input '!C10</f>
        <v>55812826.159999996</v>
      </c>
      <c r="D15" s="13">
        <f>'[1]Input '!D10</f>
        <v>9.5697936893301971E-2</v>
      </c>
    </row>
    <row r="16" spans="1:8" ht="13.8">
      <c r="A16" s="11" t="s">
        <v>16</v>
      </c>
      <c r="B16" s="12">
        <f>'[1]Input '!B11</f>
        <v>2954802.85</v>
      </c>
      <c r="C16" s="12">
        <f>'[1]Input '!C11</f>
        <v>3914053.44</v>
      </c>
      <c r="D16" s="13">
        <f>'[1]Input '!D11</f>
        <v>0.32464114822415302</v>
      </c>
    </row>
    <row r="17" spans="1:4" ht="13.8">
      <c r="A17" s="11" t="s">
        <v>17</v>
      </c>
      <c r="B17" s="12">
        <f>'[1]Input '!B12</f>
        <v>1194201.6200000001</v>
      </c>
      <c r="C17" s="12">
        <f>'[1]Input '!C12</f>
        <v>1246475.3899999999</v>
      </c>
      <c r="D17" s="13">
        <f>'[1]Input '!D12</f>
        <v>4.3772985335591638E-2</v>
      </c>
    </row>
    <row r="18" spans="1:4" ht="13.8">
      <c r="A18" s="11" t="s">
        <v>18</v>
      </c>
      <c r="B18" s="12">
        <f>'[1]Input '!B13</f>
        <v>573929.68000000005</v>
      </c>
      <c r="C18" s="12">
        <f>'[1]Input '!C13</f>
        <v>626503.98</v>
      </c>
      <c r="D18" s="13">
        <f>'[1]Input '!D13</f>
        <v>9.160407944053342E-2</v>
      </c>
    </row>
    <row r="19" spans="1:4" ht="13.8">
      <c r="A19" s="11" t="s">
        <v>19</v>
      </c>
      <c r="B19" s="12">
        <f>'[1]Input '!B14</f>
        <v>635179.89</v>
      </c>
      <c r="C19" s="12">
        <f>'[1]Input '!C14</f>
        <v>646344.16</v>
      </c>
      <c r="D19" s="13">
        <f>'[1]Input '!D14</f>
        <v>1.7576548275166613E-2</v>
      </c>
    </row>
    <row r="20" spans="1:4" ht="13.8">
      <c r="A20" s="11" t="s">
        <v>20</v>
      </c>
      <c r="B20" s="14" t="str">
        <f>'[1]Input '!B15</f>
        <v>-</v>
      </c>
      <c r="C20" s="12">
        <f>'[1]Input '!C15</f>
        <v>169573.54</v>
      </c>
      <c r="D20" s="13"/>
    </row>
    <row r="21" spans="1:4" ht="13.8">
      <c r="A21" s="11" t="s">
        <v>21</v>
      </c>
      <c r="B21" s="12">
        <f>'[1]Input '!B16</f>
        <v>4491381.01</v>
      </c>
      <c r="C21" s="12">
        <f>'[1]Input '!C16</f>
        <v>4776779.38</v>
      </c>
      <c r="D21" s="13">
        <f>'[1]Input '!D16</f>
        <v>6.3543566970730034E-2</v>
      </c>
    </row>
    <row r="22" spans="1:4" ht="13.8">
      <c r="A22" s="11" t="s">
        <v>22</v>
      </c>
      <c r="B22" s="12">
        <f>'[1]Input '!B17</f>
        <v>429050.70999999996</v>
      </c>
      <c r="C22" s="12">
        <f>'[1]Input '!C17</f>
        <v>464252.01</v>
      </c>
      <c r="D22" s="13">
        <f>'[1]Input '!D17</f>
        <v>8.2044614260165308E-2</v>
      </c>
    </row>
    <row r="23" spans="1:4" ht="13.8">
      <c r="A23" s="11" t="s">
        <v>23</v>
      </c>
      <c r="B23" s="12">
        <f>'[1]Input '!B18</f>
        <v>2470613.46</v>
      </c>
      <c r="C23" s="12">
        <f>'[1]Input '!C18</f>
        <v>2641426.89</v>
      </c>
      <c r="D23" s="13">
        <f>'[1]Input '!D18</f>
        <v>6.913806338608719E-2</v>
      </c>
    </row>
    <row r="24" spans="1:4" ht="13.8">
      <c r="A24" s="11" t="s">
        <v>24</v>
      </c>
      <c r="B24" s="12">
        <f>'[1]Input '!B19</f>
        <v>108336.45</v>
      </c>
      <c r="C24" s="12">
        <f>'[1]Input '!C19</f>
        <v>126670.75</v>
      </c>
      <c r="D24" s="13">
        <f>'[1]Input '!D19</f>
        <v>0.16923482355199937</v>
      </c>
    </row>
    <row r="25" spans="1:4" ht="13.8">
      <c r="A25" s="11" t="s">
        <v>25</v>
      </c>
      <c r="B25" s="12">
        <f>'[1]Input '!B20</f>
        <v>12388004.560000001</v>
      </c>
      <c r="C25" s="12">
        <f>'[1]Input '!C20</f>
        <v>13188071.379999999</v>
      </c>
      <c r="D25" s="13">
        <f>'[1]Input '!D20</f>
        <v>6.4583994631658287E-2</v>
      </c>
    </row>
    <row r="26" spans="1:4" ht="13.8">
      <c r="A26" s="11" t="s">
        <v>26</v>
      </c>
      <c r="B26" s="12">
        <f>'[1]Input '!B21</f>
        <v>8469757.790000001</v>
      </c>
      <c r="C26" s="12">
        <f>'[1]Input '!C21</f>
        <v>8876606.9100000001</v>
      </c>
      <c r="D26" s="13">
        <f>'[1]Input '!D21</f>
        <v>4.8035508226735149E-2</v>
      </c>
    </row>
    <row r="27" spans="1:4" ht="13.8">
      <c r="A27" s="11" t="s">
        <v>27</v>
      </c>
      <c r="B27" s="12">
        <f>'[1]Input '!B22</f>
        <v>4300474.7</v>
      </c>
      <c r="C27" s="12">
        <f>'[1]Input '!C22</f>
        <v>4652154.17</v>
      </c>
      <c r="D27" s="13">
        <f>'[1]Input '!D22</f>
        <v>8.1776895466911997E-2</v>
      </c>
    </row>
    <row r="28" spans="1:4" ht="13.8">
      <c r="A28" s="11" t="s">
        <v>28</v>
      </c>
      <c r="B28" s="12">
        <f>'[1]Input '!B23</f>
        <v>36614.089999999997</v>
      </c>
      <c r="C28" s="12">
        <f>'[1]Input '!C23</f>
        <v>37759.42</v>
      </c>
      <c r="D28" s="13">
        <f>'[1]Input '!D23</f>
        <v>3.128112701968018E-2</v>
      </c>
    </row>
    <row r="29" spans="1:4" ht="13.8">
      <c r="A29" s="11" t="s">
        <v>29</v>
      </c>
      <c r="B29" s="12">
        <f>'[1]Input '!B24</f>
        <v>875266.7</v>
      </c>
      <c r="C29" s="12">
        <f>'[1]Input '!C24</f>
        <v>932172.78</v>
      </c>
      <c r="D29" s="13">
        <f>'[1]Input '!D24</f>
        <v>6.5015703213660569E-2</v>
      </c>
    </row>
    <row r="30" spans="1:4" ht="13.8">
      <c r="A30" s="15" t="s">
        <v>30</v>
      </c>
      <c r="B30" s="12">
        <f>'[1]Input '!B25</f>
        <v>3672918.9299999997</v>
      </c>
      <c r="C30" s="12">
        <f>'[1]Input '!C25</f>
        <v>3838322.88</v>
      </c>
      <c r="D30" s="13">
        <f>'[1]Input '!D25</f>
        <v>4.5033378942562229E-2</v>
      </c>
    </row>
    <row r="31" spans="1:4" ht="13.8">
      <c r="A31" s="16"/>
      <c r="B31" s="17"/>
      <c r="C31" s="18"/>
      <c r="D31" s="19"/>
    </row>
    <row r="32" spans="1:4">
      <c r="A32" s="20"/>
      <c r="C32" s="21"/>
      <c r="D32" s="22"/>
    </row>
    <row r="33" spans="1:4">
      <c r="A33" s="20"/>
      <c r="C33" s="21"/>
      <c r="D33" s="22"/>
    </row>
    <row r="34" spans="1:4">
      <c r="A34" s="23"/>
      <c r="B34" s="24"/>
      <c r="C34" s="25"/>
      <c r="D34" s="22"/>
    </row>
    <row r="35" spans="1:4" ht="13.8">
      <c r="A35" s="26" t="s">
        <v>31</v>
      </c>
      <c r="B35" s="12">
        <f>'[1]Input '!B27</f>
        <v>100416369.51000001</v>
      </c>
      <c r="C35" s="12">
        <f>'[1]Input '!C27</f>
        <v>109201222.65000001</v>
      </c>
      <c r="D35" s="27">
        <f>'[1]Input '!D27</f>
        <v>8.7484273558855935E-2</v>
      </c>
    </row>
    <row r="36" spans="1:4" ht="13.8">
      <c r="A36" s="28" t="s">
        <v>32</v>
      </c>
      <c r="B36" s="29">
        <f>'[1]Input '!B28</f>
        <v>4491381.01</v>
      </c>
      <c r="C36" s="29">
        <f>'[1]Input '!C28</f>
        <v>4776779.38</v>
      </c>
      <c r="D36" s="30">
        <f>'[1]Input '!D28</f>
        <v>6.3543566970730034E-2</v>
      </c>
    </row>
    <row r="37" spans="1:4" ht="13.8">
      <c r="A37" s="31" t="s">
        <v>33</v>
      </c>
      <c r="B37" s="32">
        <f>SUM(B35:B36)</f>
        <v>104907750.52000001</v>
      </c>
      <c r="C37" s="32">
        <f>SUM(C35:C36)</f>
        <v>113978002.03</v>
      </c>
      <c r="D37" s="33">
        <f>C37/B37-1</f>
        <v>8.6459307963817178E-2</v>
      </c>
    </row>
    <row r="38" spans="1:4" ht="13.8">
      <c r="A38" s="34"/>
      <c r="B38" s="12"/>
      <c r="C38" s="12"/>
      <c r="D38" s="35"/>
    </row>
    <row r="39" spans="1:4" ht="13.8">
      <c r="A39" s="36" t="s">
        <v>34</v>
      </c>
      <c r="B39" s="29">
        <f>'[1]Input '!B30</f>
        <v>1054482.3</v>
      </c>
      <c r="C39" s="29">
        <f>'[1]Input '!C30</f>
        <v>1148631.9099999999</v>
      </c>
      <c r="D39" s="37">
        <f>'[1]Input '!D30</f>
        <v>8.9285149689093748E-2</v>
      </c>
    </row>
    <row r="40" spans="1:4">
      <c r="B40" s="38"/>
      <c r="C40" s="39"/>
      <c r="D40" s="40"/>
    </row>
    <row r="41" spans="1:4">
      <c r="A41" s="23" t="s">
        <v>35</v>
      </c>
      <c r="B41" s="38"/>
      <c r="C41" s="39"/>
      <c r="D41" s="40"/>
    </row>
    <row r="42" spans="1:4">
      <c r="A42" s="41"/>
      <c r="B42" s="38"/>
      <c r="C42" s="39"/>
      <c r="D42" s="40"/>
    </row>
    <row r="43" spans="1:4">
      <c r="A43" s="42"/>
      <c r="B43" s="42"/>
      <c r="C43" s="42"/>
    </row>
    <row r="44" spans="1:4">
      <c r="A44" s="42"/>
      <c r="B44" s="42"/>
      <c r="C44" s="42"/>
    </row>
    <row r="45" spans="1:4">
      <c r="A45" s="42"/>
      <c r="B45" s="42"/>
      <c r="C45" s="42"/>
    </row>
    <row r="46" spans="1:4">
      <c r="A46" s="42"/>
      <c r="B46" s="42"/>
      <c r="C46" s="42"/>
    </row>
    <row r="47" spans="1:4">
      <c r="A47" s="42"/>
      <c r="B47" s="42"/>
      <c r="C47" s="42"/>
    </row>
    <row r="48" spans="1:4">
      <c r="A48" s="42"/>
      <c r="B48" s="42"/>
      <c r="C48" s="42"/>
    </row>
    <row r="49" spans="1:3">
      <c r="A49" s="42"/>
      <c r="B49" s="42"/>
      <c r="C49" s="42"/>
    </row>
    <row r="50" spans="1:3">
      <c r="A50" s="42"/>
      <c r="B50" s="42"/>
      <c r="C50" s="42"/>
    </row>
    <row r="51" spans="1:3">
      <c r="A51" s="42"/>
      <c r="B51" s="42"/>
      <c r="C51" s="42"/>
    </row>
    <row r="52" spans="1:3">
      <c r="A52" s="42"/>
      <c r="B52" s="42"/>
      <c r="C52" s="42"/>
    </row>
    <row r="53" spans="1:3">
      <c r="A53" s="42"/>
      <c r="B53" s="42"/>
      <c r="C53" s="42"/>
    </row>
    <row r="54" spans="1:3">
      <c r="A54" s="42"/>
      <c r="B54" s="42"/>
      <c r="C54" s="4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scale="94" firstPageNumber="47" orientation="portrait" useFirstPageNumber="1" r:id="rId1"/>
  <headerFooter alignWithMargins="0">
    <oddFooter>&amp;C&amp;"Arial,Regular"&amp;P&amp;R&amp;"Arial,Regular"March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TableS10 Internet</vt:lpstr>
      <vt:lpstr>'TableS10 Internet'!Print_Area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2016-03-22T22:22:12Z</dcterms:created>
  <dcterms:modified xsi:type="dcterms:W3CDTF">2016-03-22T22:23:04Z</dcterms:modified>
</cp:coreProperties>
</file>