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96" windowWidth="13380" windowHeight="6096"/>
  </bookViews>
  <sheets>
    <sheet name="Table 12" sheetId="1" r:id="rId1"/>
  </sheets>
  <externalReferences>
    <externalReference r:id="rId2"/>
  </externalReferences>
  <definedNames>
    <definedName name="_xlnm.Print_Area" localSheetId="0">'Table 12'!$A$1:$H$52</definedName>
  </definedNames>
  <calcPr calcId="125725"/>
</workbook>
</file>

<file path=xl/calcChain.xml><?xml version="1.0" encoding="utf-8"?>
<calcChain xmlns="http://schemas.openxmlformats.org/spreadsheetml/2006/main">
  <c r="F15" i="1"/>
  <c r="H15"/>
  <c r="E16"/>
  <c r="G16"/>
  <c r="D17"/>
  <c r="F17"/>
  <c r="H17"/>
  <c r="E19"/>
  <c r="G19"/>
  <c r="C56"/>
  <c r="D19" s="1"/>
  <c r="D56"/>
  <c r="E56"/>
  <c r="D16" s="1"/>
  <c r="F56"/>
  <c r="G56"/>
  <c r="D13" s="1"/>
  <c r="C57"/>
  <c r="D57"/>
  <c r="E17" s="1"/>
  <c r="E57"/>
  <c r="F57"/>
  <c r="E15" s="1"/>
  <c r="G57"/>
  <c r="E13" s="1"/>
  <c r="C58"/>
  <c r="F19" s="1"/>
  <c r="D58"/>
  <c r="E58"/>
  <c r="F16" s="1"/>
  <c r="F58"/>
  <c r="G58"/>
  <c r="F13" s="1"/>
  <c r="C59"/>
  <c r="D59"/>
  <c r="G17" s="1"/>
  <c r="E59"/>
  <c r="F59"/>
  <c r="G15" s="1"/>
  <c r="G59"/>
  <c r="C60"/>
  <c r="H19" s="1"/>
  <c r="D60"/>
  <c r="E60"/>
  <c r="H16" s="1"/>
  <c r="F60"/>
  <c r="G60"/>
  <c r="H13" s="1"/>
  <c r="D62"/>
  <c r="F62"/>
  <c r="G62" l="1"/>
  <c r="E62"/>
  <c r="C62"/>
</calcChain>
</file>

<file path=xl/sharedStrings.xml><?xml version="1.0" encoding="utf-8"?>
<sst xmlns="http://schemas.openxmlformats.org/spreadsheetml/2006/main" count="31" uniqueCount="24">
  <si>
    <t>Other</t>
  </si>
  <si>
    <t>Income</t>
  </si>
  <si>
    <t>Property</t>
  </si>
  <si>
    <t>Selective Sales Taxes</t>
  </si>
  <si>
    <t>General Sales Taxes</t>
  </si>
  <si>
    <t>WASHINGTON</t>
  </si>
  <si>
    <t>Oregon</t>
  </si>
  <si>
    <t>Idaho</t>
  </si>
  <si>
    <t>California</t>
  </si>
  <si>
    <t>U.S. Average</t>
  </si>
  <si>
    <t xml:space="preserve">[3]  Includes motor vehicle licenses and all other taxes.  </t>
  </si>
  <si>
    <t>[2]  Includes taxes on specific items, e.g., gasoline, liquor, cigarettes and public utilities.</t>
  </si>
  <si>
    <t>[1]  Includes retail sales/use taxes and gross receipts (B&amp;O) taxes levied on gross sales.</t>
  </si>
  <si>
    <t>All States</t>
  </si>
  <si>
    <t>---</t>
  </si>
  <si>
    <t>Other [3]</t>
  </si>
  <si>
    <t>Sales [2]</t>
  </si>
  <si>
    <t>Sales [1]</t>
  </si>
  <si>
    <t>State</t>
  </si>
  <si>
    <t>Selective</t>
  </si>
  <si>
    <t>General</t>
  </si>
  <si>
    <t>Selected States - Fiscal Year 2013</t>
  </si>
  <si>
    <t>Major State and Local Taxes</t>
  </si>
  <si>
    <t>Table 12.  Percentage of Reliance on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</si>
</sst>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"/>
  </numFmts>
  <fonts count="1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b/>
      <sz val="14"/>
      <name val="Helv"/>
    </font>
    <font>
      <b/>
      <sz val="14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0" fillId="0" borderId="0"/>
  </cellStyleXfs>
  <cellXfs count="31">
    <xf numFmtId="0" fontId="0" fillId="0" borderId="0" xfId="0"/>
    <xf numFmtId="0" fontId="2" fillId="0" borderId="0" xfId="0" applyFont="1"/>
    <xf numFmtId="16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10" fontId="3" fillId="0" borderId="0" xfId="0" applyNumberFormat="1" applyFont="1" applyAlignment="1">
      <alignment horizontal="left"/>
    </xf>
    <xf numFmtId="10" fontId="3" fillId="0" borderId="0" xfId="0" applyNumberFormat="1" applyFont="1"/>
    <xf numFmtId="9" fontId="2" fillId="0" borderId="0" xfId="0" applyNumberFormat="1" applyFont="1"/>
    <xf numFmtId="9" fontId="0" fillId="0" borderId="0" xfId="0" applyNumberFormat="1" applyAlignment="1"/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4" fillId="0" borderId="0" xfId="0" applyFont="1" applyBorder="1" applyAlignment="1"/>
    <xf numFmtId="0" fontId="5" fillId="0" borderId="0" xfId="0" applyFont="1" applyFill="1" applyBorder="1" applyAlignment="1"/>
    <xf numFmtId="0" fontId="6" fillId="0" borderId="0" xfId="0" applyFont="1" applyBorder="1" applyAlignment="1"/>
    <xf numFmtId="164" fontId="7" fillId="0" borderId="1" xfId="0" applyNumberFormat="1" applyFont="1" applyBorder="1"/>
    <xf numFmtId="0" fontId="2" fillId="0" borderId="1" xfId="0" applyFont="1" applyBorder="1"/>
    <xf numFmtId="9" fontId="0" fillId="0" borderId="0" xfId="0" applyNumberFormat="1" applyAlignment="1">
      <alignment horizontal="center"/>
    </xf>
    <xf numFmtId="164" fontId="7" fillId="0" borderId="0" xfId="0" applyNumberFormat="1" applyFont="1"/>
    <xf numFmtId="0" fontId="7" fillId="0" borderId="0" xfId="0" applyFont="1"/>
    <xf numFmtId="164" fontId="7" fillId="0" borderId="0" xfId="0" applyNumberFormat="1" applyFont="1" applyAlignment="1">
      <alignment horizontal="left"/>
    </xf>
    <xf numFmtId="9" fontId="2" fillId="2" borderId="0" xfId="0" applyNumberFormat="1" applyFont="1" applyFill="1"/>
    <xf numFmtId="9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8" fillId="0" borderId="0" xfId="0" applyFont="1"/>
    <xf numFmtId="0" fontId="2" fillId="3" borderId="1" xfId="0" applyFont="1" applyFill="1" applyBorder="1"/>
    <xf numFmtId="0" fontId="2" fillId="3" borderId="0" xfId="0" applyFont="1" applyFill="1" applyBorder="1"/>
    <xf numFmtId="0" fontId="2" fillId="3" borderId="2" xfId="0" applyFont="1" applyFill="1" applyBorder="1"/>
    <xf numFmtId="0" fontId="9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Reliance </a:t>
            </a:r>
          </a:p>
        </c:rich>
      </c:tx>
      <c:layout>
        <c:manualLayout>
          <c:xMode val="edge"/>
          <c:yMode val="edge"/>
          <c:x val="0.41184111547633623"/>
          <c:y val="3.62118022861646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4581766579993844"/>
          <c:y val="0.18105901143082195"/>
          <c:w val="0.69240787539459625"/>
          <c:h val="0.59610197609531745"/>
        </c:manualLayout>
      </c:layout>
      <c:barChart>
        <c:barDir val="bar"/>
        <c:grouping val="percentStacked"/>
        <c:ser>
          <c:idx val="0"/>
          <c:order val="0"/>
          <c:tx>
            <c:strRef>
              <c:f>'Table 12'!$B$56</c:f>
              <c:strCache>
                <c:ptCount val="1"/>
                <c:pt idx="0">
                  <c:v>General Sales Taxes</c:v>
                </c:pt>
              </c:strCache>
            </c:strRef>
          </c:tx>
          <c:cat>
            <c:strRef>
              <c:f>'Table 12'!$C$55:$G$55</c:f>
              <c:strCache>
                <c:ptCount val="5"/>
                <c:pt idx="0">
                  <c:v>U.S. Average</c:v>
                </c:pt>
                <c:pt idx="1">
                  <c:v>California</c:v>
                </c:pt>
                <c:pt idx="2">
                  <c:v>Idaho</c:v>
                </c:pt>
                <c:pt idx="3">
                  <c:v>Oregon</c:v>
                </c:pt>
                <c:pt idx="4">
                  <c:v>WASHINGTON</c:v>
                </c:pt>
              </c:strCache>
            </c:strRef>
          </c:cat>
          <c:val>
            <c:numRef>
              <c:f>'Table 12'!$C$56:$G$56</c:f>
              <c:numCache>
                <c:formatCode>0%</c:formatCode>
                <c:ptCount val="5"/>
                <c:pt idx="0">
                  <c:v>0.2247104492293476</c:v>
                </c:pt>
                <c:pt idx="1">
                  <c:v>0.21748917778700977</c:v>
                </c:pt>
                <c:pt idx="2">
                  <c:v>0.25939044571414244</c:v>
                </c:pt>
                <c:pt idx="3">
                  <c:v>0</c:v>
                </c:pt>
                <c:pt idx="4">
                  <c:v>0.44801472752596111</c:v>
                </c:pt>
              </c:numCache>
            </c:numRef>
          </c:val>
        </c:ser>
        <c:ser>
          <c:idx val="1"/>
          <c:order val="1"/>
          <c:tx>
            <c:strRef>
              <c:f>'Table 12'!$B$57</c:f>
              <c:strCache>
                <c:ptCount val="1"/>
                <c:pt idx="0">
                  <c:v>Selective Sales Taxes</c:v>
                </c:pt>
              </c:strCache>
            </c:strRef>
          </c:tx>
          <c:cat>
            <c:strRef>
              <c:f>'Table 12'!$C$55:$G$55</c:f>
              <c:strCache>
                <c:ptCount val="5"/>
                <c:pt idx="0">
                  <c:v>U.S. Average</c:v>
                </c:pt>
                <c:pt idx="1">
                  <c:v>California</c:v>
                </c:pt>
                <c:pt idx="2">
                  <c:v>Idaho</c:v>
                </c:pt>
                <c:pt idx="3">
                  <c:v>Oregon</c:v>
                </c:pt>
                <c:pt idx="4">
                  <c:v>WASHINGTON</c:v>
                </c:pt>
              </c:strCache>
            </c:strRef>
          </c:cat>
          <c:val>
            <c:numRef>
              <c:f>'Table 12'!$C$57:$G$57</c:f>
              <c:numCache>
                <c:formatCode>0%</c:formatCode>
                <c:ptCount val="5"/>
                <c:pt idx="0">
                  <c:v>0.11636802158996193</c:v>
                </c:pt>
                <c:pt idx="1">
                  <c:v>9.5221128106150091E-2</c:v>
                </c:pt>
                <c:pt idx="2">
                  <c:v>9.3309939165237998E-2</c:v>
                </c:pt>
                <c:pt idx="3">
                  <c:v>0.11583877725177875</c:v>
                </c:pt>
                <c:pt idx="4">
                  <c:v>0.15463359927297649</c:v>
                </c:pt>
              </c:numCache>
            </c:numRef>
          </c:val>
        </c:ser>
        <c:ser>
          <c:idx val="2"/>
          <c:order val="2"/>
          <c:tx>
            <c:strRef>
              <c:f>'Table 12'!$B$58</c:f>
              <c:strCache>
                <c:ptCount val="1"/>
                <c:pt idx="0">
                  <c:v>Property</c:v>
                </c:pt>
              </c:strCache>
            </c:strRef>
          </c:tx>
          <c:cat>
            <c:strRef>
              <c:f>'Table 12'!$C$55:$G$55</c:f>
              <c:strCache>
                <c:ptCount val="5"/>
                <c:pt idx="0">
                  <c:v>U.S. Average</c:v>
                </c:pt>
                <c:pt idx="1">
                  <c:v>California</c:v>
                </c:pt>
                <c:pt idx="2">
                  <c:v>Idaho</c:v>
                </c:pt>
                <c:pt idx="3">
                  <c:v>Oregon</c:v>
                </c:pt>
                <c:pt idx="4">
                  <c:v>WASHINGTON</c:v>
                </c:pt>
              </c:strCache>
            </c:strRef>
          </c:cat>
          <c:val>
            <c:numRef>
              <c:f>'Table 12'!$C$58:$G$58</c:f>
              <c:numCache>
                <c:formatCode>0%</c:formatCode>
                <c:ptCount val="5"/>
                <c:pt idx="0">
                  <c:v>0.31291119112904969</c:v>
                </c:pt>
                <c:pt idx="1">
                  <c:v>0.25625128317570983</c:v>
                </c:pt>
                <c:pt idx="2">
                  <c:v>0.28038799790635649</c:v>
                </c:pt>
                <c:pt idx="3">
                  <c:v>0.32876430205055385</c:v>
                </c:pt>
                <c:pt idx="4">
                  <c:v>0.30577500331894131</c:v>
                </c:pt>
              </c:numCache>
            </c:numRef>
          </c:val>
        </c:ser>
        <c:ser>
          <c:idx val="3"/>
          <c:order val="3"/>
          <c:tx>
            <c:strRef>
              <c:f>'Table 12'!$B$59</c:f>
              <c:strCache>
                <c:ptCount val="1"/>
                <c:pt idx="0">
                  <c:v>Income</c:v>
                </c:pt>
              </c:strCache>
            </c:strRef>
          </c:tx>
          <c:cat>
            <c:strRef>
              <c:f>'Table 12'!$C$55:$G$55</c:f>
              <c:strCache>
                <c:ptCount val="5"/>
                <c:pt idx="0">
                  <c:v>U.S. Average</c:v>
                </c:pt>
                <c:pt idx="1">
                  <c:v>California</c:v>
                </c:pt>
                <c:pt idx="2">
                  <c:v>Idaho</c:v>
                </c:pt>
                <c:pt idx="3">
                  <c:v>Oregon</c:v>
                </c:pt>
                <c:pt idx="4">
                  <c:v>WASHINGTON</c:v>
                </c:pt>
              </c:strCache>
            </c:strRef>
          </c:cat>
          <c:val>
            <c:numRef>
              <c:f>'Table 12'!$C$59:$G$59</c:f>
              <c:numCache>
                <c:formatCode>0%</c:formatCode>
                <c:ptCount val="5"/>
                <c:pt idx="0">
                  <c:v>0.26898750155470774</c:v>
                </c:pt>
                <c:pt idx="1">
                  <c:v>0.36291117650373755</c:v>
                </c:pt>
                <c:pt idx="2">
                  <c:v>0.29244055212012748</c:v>
                </c:pt>
                <c:pt idx="3">
                  <c:v>0.44151857936232003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'Table 12'!$B$60</c:f>
              <c:strCache>
                <c:ptCount val="1"/>
                <c:pt idx="0">
                  <c:v>Other</c:v>
                </c:pt>
              </c:strCache>
            </c:strRef>
          </c:tx>
          <c:cat>
            <c:strRef>
              <c:f>'Table 12'!$C$55:$G$55</c:f>
              <c:strCache>
                <c:ptCount val="5"/>
                <c:pt idx="0">
                  <c:v>U.S. Average</c:v>
                </c:pt>
                <c:pt idx="1">
                  <c:v>California</c:v>
                </c:pt>
                <c:pt idx="2">
                  <c:v>Idaho</c:v>
                </c:pt>
                <c:pt idx="3">
                  <c:v>Oregon</c:v>
                </c:pt>
                <c:pt idx="4">
                  <c:v>WASHINGTON</c:v>
                </c:pt>
              </c:strCache>
            </c:strRef>
          </c:cat>
          <c:val>
            <c:numRef>
              <c:f>'Table 12'!$C$60:$G$60</c:f>
              <c:numCache>
                <c:formatCode>0%</c:formatCode>
                <c:ptCount val="5"/>
                <c:pt idx="0">
                  <c:v>7.702283649693302E-2</c:v>
                </c:pt>
                <c:pt idx="1">
                  <c:v>6.8127234427392783E-2</c:v>
                </c:pt>
                <c:pt idx="2">
                  <c:v>7.4471065094135605E-2</c:v>
                </c:pt>
                <c:pt idx="3">
                  <c:v>0.11387834133534741</c:v>
                </c:pt>
                <c:pt idx="4">
                  <c:v>9.1576669882121084E-2</c:v>
                </c:pt>
              </c:numCache>
            </c:numRef>
          </c:val>
        </c:ser>
        <c:overlap val="100"/>
        <c:axId val="96037888"/>
        <c:axId val="96051968"/>
      </c:barChart>
      <c:catAx>
        <c:axId val="9603788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051968"/>
        <c:crosses val="autoZero"/>
        <c:auto val="1"/>
        <c:lblAlgn val="ctr"/>
        <c:lblOffset val="100"/>
        <c:tickLblSkip val="1"/>
        <c:tickMarkSkip val="1"/>
      </c:catAx>
      <c:valAx>
        <c:axId val="960519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0378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440813897101379"/>
          <c:y val="0.90346386827062308"/>
          <c:w val="0.81946416888456375"/>
          <c:h val="7.825164235133519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11" r="0.750000000000004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81481</xdr:rowOff>
    </xdr:from>
    <xdr:to>
      <xdr:col>7</xdr:col>
      <xdr:colOff>751438</xdr:colOff>
      <xdr:row>42</xdr:row>
      <xdr:rowOff>72427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aB/Comparative_State_Local/Comparative%20Taxes%202013/Tables%20and%20Charts%202013/Table12_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2 Tableau"/>
      <sheetName val="Census"/>
      <sheetName val="All States"/>
      <sheetName val="All State T12 Tableau"/>
    </sheetNames>
    <sheetDataSet>
      <sheetData sheetId="0"/>
      <sheetData sheetId="1">
        <row r="6">
          <cell r="C6">
            <v>0.31291119112904969</v>
          </cell>
          <cell r="E6">
            <v>0.25625128317570983</v>
          </cell>
          <cell r="G6">
            <v>0.28038799790635649</v>
          </cell>
          <cell r="I6">
            <v>0.32876430205055385</v>
          </cell>
          <cell r="K6">
            <v>0.30577500331894131</v>
          </cell>
        </row>
        <row r="8">
          <cell r="C8">
            <v>0.2247104492293476</v>
          </cell>
          <cell r="E8">
            <v>0.21748917778700977</v>
          </cell>
          <cell r="G8">
            <v>0.25939044571414244</v>
          </cell>
          <cell r="I8">
            <v>0</v>
          </cell>
          <cell r="K8">
            <v>0.44801472752596111</v>
          </cell>
        </row>
        <row r="9">
          <cell r="C9">
            <v>0.11636802158996193</v>
          </cell>
          <cell r="E9">
            <v>9.5221128106150091E-2</v>
          </cell>
          <cell r="G9">
            <v>9.3309939165237998E-2</v>
          </cell>
          <cell r="I9">
            <v>0.11583877725177875</v>
          </cell>
          <cell r="K9">
            <v>0.15463359927297649</v>
          </cell>
        </row>
        <row r="15">
          <cell r="C15">
            <v>0.26898750155470774</v>
          </cell>
          <cell r="E15">
            <v>0.36291117650373755</v>
          </cell>
          <cell r="G15">
            <v>0.29244055212012748</v>
          </cell>
          <cell r="I15">
            <v>0.44151857936232003</v>
          </cell>
          <cell r="K15">
            <v>0</v>
          </cell>
        </row>
        <row r="18">
          <cell r="C18">
            <v>7.702283649693302E-2</v>
          </cell>
          <cell r="E18">
            <v>6.8127234427392783E-2</v>
          </cell>
          <cell r="G18">
            <v>7.4471065094135605E-2</v>
          </cell>
          <cell r="I18">
            <v>0.11387834133534741</v>
          </cell>
          <cell r="K18">
            <v>9.1576669882121084E-2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3:J74"/>
  <sheetViews>
    <sheetView tabSelected="1" zoomScaleNormal="100" workbookViewId="0">
      <selection activeCell="C56" sqref="C56"/>
    </sheetView>
  </sheetViews>
  <sheetFormatPr defaultColWidth="9.21875" defaultRowHeight="13.2"/>
  <cols>
    <col min="1" max="1" width="4.5546875" style="1" customWidth="1"/>
    <col min="2" max="2" width="6.77734375" style="1" customWidth="1"/>
    <col min="3" max="3" width="7" style="1" customWidth="1"/>
    <col min="4" max="4" width="11.44140625" style="1" customWidth="1"/>
    <col min="5" max="5" width="11.77734375" style="1" customWidth="1"/>
    <col min="6" max="6" width="13" style="1" customWidth="1"/>
    <col min="7" max="7" width="11.44140625" style="1" customWidth="1"/>
    <col min="8" max="8" width="12" style="1" customWidth="1"/>
    <col min="9" max="16384" width="9.21875" style="1"/>
  </cols>
  <sheetData>
    <row r="3" spans="1:9" s="28" customFormat="1" ht="17.399999999999999">
      <c r="A3" s="30" t="s">
        <v>23</v>
      </c>
      <c r="B3" s="30"/>
      <c r="C3" s="30"/>
      <c r="D3" s="30"/>
      <c r="E3" s="30"/>
      <c r="F3" s="30"/>
      <c r="G3" s="30"/>
      <c r="H3" s="30"/>
    </row>
    <row r="4" spans="1:9" s="28" customFormat="1" ht="17.399999999999999">
      <c r="A4" s="30" t="s">
        <v>22</v>
      </c>
      <c r="B4" s="30"/>
      <c r="C4" s="30"/>
      <c r="D4" s="30"/>
      <c r="E4" s="30"/>
      <c r="F4" s="30"/>
      <c r="G4" s="30"/>
      <c r="H4" s="30"/>
    </row>
    <row r="5" spans="1:9" s="28" customFormat="1" ht="17.399999999999999">
      <c r="A5" s="29" t="s">
        <v>21</v>
      </c>
      <c r="B5" s="29"/>
      <c r="C5" s="29"/>
      <c r="D5" s="29"/>
      <c r="E5" s="29"/>
      <c r="F5" s="29"/>
      <c r="G5" s="29"/>
      <c r="H5" s="29"/>
    </row>
    <row r="6" spans="1:9">
      <c r="A6" s="16"/>
      <c r="B6" s="16"/>
      <c r="C6" s="16"/>
      <c r="D6" s="16"/>
      <c r="E6" s="16"/>
      <c r="F6" s="16"/>
      <c r="G6" s="16"/>
      <c r="H6" s="16"/>
    </row>
    <row r="7" spans="1:9">
      <c r="A7" s="27"/>
      <c r="B7" s="27"/>
      <c r="C7" s="27"/>
      <c r="D7" s="27"/>
      <c r="E7" s="27"/>
      <c r="F7" s="27"/>
      <c r="G7" s="27"/>
      <c r="H7" s="27"/>
    </row>
    <row r="8" spans="1:9">
      <c r="A8" s="26"/>
      <c r="B8" s="26"/>
      <c r="C8" s="26"/>
      <c r="D8" s="26" t="s">
        <v>20</v>
      </c>
      <c r="E8" s="26" t="s">
        <v>19</v>
      </c>
      <c r="F8" s="26"/>
      <c r="G8" s="26"/>
      <c r="H8" s="26"/>
    </row>
    <row r="9" spans="1:9">
      <c r="A9" s="26" t="s">
        <v>18</v>
      </c>
      <c r="B9" s="26"/>
      <c r="C9" s="26"/>
      <c r="D9" s="26" t="s">
        <v>17</v>
      </c>
      <c r="E9" s="26" t="s">
        <v>16</v>
      </c>
      <c r="F9" s="26" t="s">
        <v>2</v>
      </c>
      <c r="G9" s="26" t="s">
        <v>1</v>
      </c>
      <c r="H9" s="26" t="s">
        <v>15</v>
      </c>
    </row>
    <row r="10" spans="1:9" ht="13.05" customHeight="1">
      <c r="A10" s="25"/>
      <c r="B10" s="25"/>
      <c r="C10" s="25"/>
      <c r="D10" s="25"/>
      <c r="E10" s="25"/>
      <c r="F10" s="25"/>
      <c r="G10" s="25"/>
      <c r="H10" s="25"/>
    </row>
    <row r="12" spans="1:9">
      <c r="D12" s="24"/>
    </row>
    <row r="13" spans="1:9">
      <c r="A13" s="23" t="s">
        <v>5</v>
      </c>
      <c r="B13" s="23"/>
      <c r="C13" s="23"/>
      <c r="D13" s="21">
        <f>G56</f>
        <v>0.44801472752596111</v>
      </c>
      <c r="E13" s="21">
        <f>G57</f>
        <v>0.15463359927297649</v>
      </c>
      <c r="F13" s="21">
        <f>G58</f>
        <v>0.30577500331894131</v>
      </c>
      <c r="G13" s="22" t="s">
        <v>14</v>
      </c>
      <c r="H13" s="21">
        <f>G60</f>
        <v>9.1576669882121084E-2</v>
      </c>
      <c r="I13" s="7"/>
    </row>
    <row r="14" spans="1:9">
      <c r="D14" s="18"/>
      <c r="E14" s="18"/>
      <c r="F14" s="20"/>
      <c r="G14" s="19"/>
      <c r="H14" s="18"/>
    </row>
    <row r="15" spans="1:9">
      <c r="A15" s="1" t="s">
        <v>6</v>
      </c>
      <c r="D15" s="17" t="s">
        <v>14</v>
      </c>
      <c r="E15" s="8">
        <f>F57</f>
        <v>0.11583877725177875</v>
      </c>
      <c r="F15" s="8">
        <f>F58</f>
        <v>0.32876430205055385</v>
      </c>
      <c r="G15" s="8">
        <f>F59</f>
        <v>0.44151857936232003</v>
      </c>
      <c r="H15" s="8">
        <f>F60</f>
        <v>0.11387834133534741</v>
      </c>
      <c r="I15" s="7"/>
    </row>
    <row r="16" spans="1:9">
      <c r="A16" s="1" t="s">
        <v>7</v>
      </c>
      <c r="D16" s="8">
        <f>E56</f>
        <v>0.25939044571414244</v>
      </c>
      <c r="E16" s="8">
        <f>E57</f>
        <v>9.3309939165237998E-2</v>
      </c>
      <c r="F16" s="8">
        <f>E58</f>
        <v>0.28038799790635649</v>
      </c>
      <c r="G16" s="8">
        <f>E59</f>
        <v>0.29244055212012748</v>
      </c>
      <c r="H16" s="8">
        <f>E60</f>
        <v>7.4471065094135605E-2</v>
      </c>
      <c r="I16" s="7"/>
    </row>
    <row r="17" spans="1:10">
      <c r="A17" s="1" t="s">
        <v>8</v>
      </c>
      <c r="D17" s="8">
        <f>D56</f>
        <v>0.21748917778700977</v>
      </c>
      <c r="E17" s="8">
        <f>D57</f>
        <v>9.5221128106150091E-2</v>
      </c>
      <c r="F17" s="8">
        <f>D58</f>
        <v>0.25625128317570983</v>
      </c>
      <c r="G17" s="8">
        <f>D59</f>
        <v>0.36291117650373755</v>
      </c>
      <c r="H17" s="8">
        <f>D60</f>
        <v>6.8127234427392783E-2</v>
      </c>
      <c r="I17" s="7"/>
    </row>
    <row r="18" spans="1:10">
      <c r="D18" s="8"/>
      <c r="E18" s="8"/>
      <c r="F18" s="8"/>
      <c r="G18" s="8"/>
      <c r="H18" s="8"/>
      <c r="I18" s="7"/>
    </row>
    <row r="19" spans="1:10">
      <c r="A19" s="1" t="s">
        <v>13</v>
      </c>
      <c r="D19" s="8">
        <f>C56</f>
        <v>0.2247104492293476</v>
      </c>
      <c r="E19" s="8">
        <f>C57</f>
        <v>0.11636802158996193</v>
      </c>
      <c r="F19" s="8">
        <f>C58</f>
        <v>0.31291119112904969</v>
      </c>
      <c r="G19" s="8">
        <f>C59</f>
        <v>0.26898750155470774</v>
      </c>
      <c r="H19" s="8">
        <f>C60</f>
        <v>7.702283649693302E-2</v>
      </c>
      <c r="I19" s="7"/>
    </row>
    <row r="20" spans="1:10">
      <c r="A20" s="16"/>
      <c r="B20" s="16"/>
      <c r="C20" s="16"/>
      <c r="D20" s="15"/>
      <c r="E20" s="15"/>
      <c r="F20" s="15"/>
      <c r="G20" s="15"/>
      <c r="H20" s="15"/>
    </row>
    <row r="22" spans="1:10">
      <c r="B22" s="1" t="s">
        <v>12</v>
      </c>
    </row>
    <row r="23" spans="1:10">
      <c r="B23" s="1" t="s">
        <v>11</v>
      </c>
    </row>
    <row r="24" spans="1:10">
      <c r="B24" s="1" t="s">
        <v>10</v>
      </c>
    </row>
    <row r="27" spans="1:10" ht="17.399999999999999">
      <c r="B27" s="14"/>
    </row>
    <row r="28" spans="1:10" ht="17.399999999999999">
      <c r="B28" s="13"/>
      <c r="C28" s="14"/>
      <c r="D28" s="14"/>
      <c r="E28" s="14"/>
      <c r="F28" s="14"/>
      <c r="G28" s="14"/>
      <c r="H28" s="14"/>
      <c r="I28" s="14"/>
      <c r="J28" s="14"/>
    </row>
    <row r="29" spans="1:10" ht="16.2">
      <c r="D29" s="13"/>
      <c r="E29" s="13"/>
      <c r="F29" s="13"/>
      <c r="G29" s="13"/>
      <c r="H29" s="13"/>
      <c r="I29" s="13"/>
      <c r="J29" s="13"/>
    </row>
    <row r="30" spans="1:10" ht="15">
      <c r="B30" s="12"/>
      <c r="C30" s="11"/>
      <c r="D30" s="11"/>
      <c r="E30" s="11"/>
      <c r="F30" s="11"/>
      <c r="G30" s="11"/>
      <c r="H30" s="11"/>
      <c r="I30" s="11"/>
      <c r="J30" s="11"/>
    </row>
    <row r="55" spans="2:7">
      <c r="B55" s="10"/>
      <c r="C55" s="10" t="s">
        <v>9</v>
      </c>
      <c r="D55" s="1" t="s">
        <v>8</v>
      </c>
      <c r="E55" s="1" t="s">
        <v>7</v>
      </c>
      <c r="F55" s="1" t="s">
        <v>6</v>
      </c>
      <c r="G55" s="1" t="s">
        <v>5</v>
      </c>
    </row>
    <row r="56" spans="2:7">
      <c r="B56" s="9" t="s">
        <v>4</v>
      </c>
      <c r="C56" s="8">
        <f>[1]Census!C8</f>
        <v>0.2247104492293476</v>
      </c>
      <c r="D56" s="8">
        <f>[1]Census!E8</f>
        <v>0.21748917778700977</v>
      </c>
      <c r="E56" s="8">
        <f>[1]Census!G8</f>
        <v>0.25939044571414244</v>
      </c>
      <c r="F56" s="8">
        <f>[1]Census!I8</f>
        <v>0</v>
      </c>
      <c r="G56" s="8">
        <f>[1]Census!K8</f>
        <v>0.44801472752596111</v>
      </c>
    </row>
    <row r="57" spans="2:7">
      <c r="B57" s="9" t="s">
        <v>3</v>
      </c>
      <c r="C57" s="8">
        <f>[1]Census!C9</f>
        <v>0.11636802158996193</v>
      </c>
      <c r="D57" s="8">
        <f>[1]Census!E9</f>
        <v>9.5221128106150091E-2</v>
      </c>
      <c r="E57" s="8">
        <f>[1]Census!G9</f>
        <v>9.3309939165237998E-2</v>
      </c>
      <c r="F57" s="8">
        <f>[1]Census!I9</f>
        <v>0.11583877725177875</v>
      </c>
      <c r="G57" s="8">
        <f>[1]Census!K9</f>
        <v>0.15463359927297649</v>
      </c>
    </row>
    <row r="58" spans="2:7">
      <c r="B58" s="9" t="s">
        <v>2</v>
      </c>
      <c r="C58" s="8">
        <f>[1]Census!C6</f>
        <v>0.31291119112904969</v>
      </c>
      <c r="D58" s="8">
        <f>[1]Census!E6</f>
        <v>0.25625128317570983</v>
      </c>
      <c r="E58" s="8">
        <f>[1]Census!G6</f>
        <v>0.28038799790635649</v>
      </c>
      <c r="F58" s="8">
        <f>[1]Census!I6</f>
        <v>0.32876430205055385</v>
      </c>
      <c r="G58" s="8">
        <f>[1]Census!K6</f>
        <v>0.30577500331894131</v>
      </c>
    </row>
    <row r="59" spans="2:7">
      <c r="B59" s="9" t="s">
        <v>1</v>
      </c>
      <c r="C59" s="8">
        <f>[1]Census!C15</f>
        <v>0.26898750155470774</v>
      </c>
      <c r="D59" s="8">
        <f>[1]Census!E15</f>
        <v>0.36291117650373755</v>
      </c>
      <c r="E59" s="8">
        <f>[1]Census!G15</f>
        <v>0.29244055212012748</v>
      </c>
      <c r="F59" s="8">
        <f>[1]Census!I15</f>
        <v>0.44151857936232003</v>
      </c>
      <c r="G59" s="8">
        <f>[1]Census!K15</f>
        <v>0</v>
      </c>
    </row>
    <row r="60" spans="2:7">
      <c r="B60" s="9" t="s">
        <v>0</v>
      </c>
      <c r="C60" s="8">
        <f>[1]Census!C18</f>
        <v>7.702283649693302E-2</v>
      </c>
      <c r="D60" s="8">
        <f>[1]Census!E18</f>
        <v>6.8127234427392783E-2</v>
      </c>
      <c r="E60" s="8">
        <f>[1]Census!G18</f>
        <v>7.4471065094135605E-2</v>
      </c>
      <c r="F60" s="8">
        <f>[1]Census!I18</f>
        <v>0.11387834133534741</v>
      </c>
      <c r="G60" s="8">
        <f>[1]Census!K18</f>
        <v>9.1576669882121084E-2</v>
      </c>
    </row>
    <row r="62" spans="2:7">
      <c r="C62" s="7">
        <f>SUM(C56:C61)</f>
        <v>0.99999999999999989</v>
      </c>
      <c r="D62" s="7">
        <f>SUM(D56:D61)</f>
        <v>1.0000000000000002</v>
      </c>
      <c r="E62" s="7">
        <f>SUM(E56:E61)</f>
        <v>1</v>
      </c>
      <c r="F62" s="7">
        <f>SUM(F56:F61)</f>
        <v>1</v>
      </c>
      <c r="G62" s="7">
        <f>SUM(G56:G61)</f>
        <v>0.99999999999999989</v>
      </c>
    </row>
    <row r="63" spans="2:7">
      <c r="C63" s="2"/>
    </row>
    <row r="64" spans="2:7">
      <c r="C64" s="2"/>
    </row>
    <row r="65" spans="3:3">
      <c r="C65" s="6"/>
    </row>
    <row r="66" spans="3:3">
      <c r="C66" s="2"/>
    </row>
    <row r="67" spans="3:3">
      <c r="C67" s="6"/>
    </row>
    <row r="68" spans="3:3">
      <c r="C68" s="6"/>
    </row>
    <row r="69" spans="3:3">
      <c r="C69" s="2"/>
    </row>
    <row r="70" spans="3:3">
      <c r="C70" s="5"/>
    </row>
    <row r="71" spans="3:3">
      <c r="C71" s="4"/>
    </row>
    <row r="72" spans="3:3">
      <c r="C72" s="3"/>
    </row>
    <row r="73" spans="3:3">
      <c r="C73" s="3"/>
    </row>
    <row r="74" spans="3:3">
      <c r="C74" s="2"/>
    </row>
  </sheetData>
  <mergeCells count="3">
    <mergeCell ref="A3:H3"/>
    <mergeCell ref="A4:H4"/>
    <mergeCell ref="A5:H5"/>
  </mergeCells>
  <printOptions horizontalCentered="1"/>
  <pageMargins left="0.75" right="0.75" top="0.75" bottom="0.7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12</vt:lpstr>
      <vt:lpstr>'Table 12'!Print_Area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krplp140</dc:creator>
  <cp:lastModifiedBy>krplp140</cp:lastModifiedBy>
  <dcterms:created xsi:type="dcterms:W3CDTF">2016-01-28T21:55:29Z</dcterms:created>
  <dcterms:modified xsi:type="dcterms:W3CDTF">2016-01-28T21:55:57Z</dcterms:modified>
</cp:coreProperties>
</file>