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evies\Levy2018\Table2018\Final for Internet\"/>
    </mc:Choice>
  </mc:AlternateContent>
  <bookViews>
    <workbookView xWindow="-15" yWindow="-15" windowWidth="19020" windowHeight="11895"/>
  </bookViews>
  <sheets>
    <sheet name="Levies by County" sheetId="1" r:id="rId1"/>
  </sheets>
  <definedNames>
    <definedName name="HTML_CodePage" hidden="1">1252</definedName>
    <definedName name="HTML_Control" hidden="1">{"'Table 9'!$A$1:$H$56"}</definedName>
    <definedName name="HTML_Description" hidden="1">""</definedName>
    <definedName name="HTML_Email" hidden="1">""</definedName>
    <definedName name="HTML_Header" hidden="1">"Table 9"</definedName>
    <definedName name="HTML_LastUpdate" hidden="1">"5/27/99"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"I:\Levy99\table99\tblwrk\table09.htm"</definedName>
    <definedName name="HTML_Title" hidden="1">"TABLE09"</definedName>
    <definedName name="_xlnm.Print_Area" localSheetId="0">'Levies by County'!$A$1:$F$53</definedName>
  </definedNames>
  <calcPr calcId="162913"/>
</workbook>
</file>

<file path=xl/calcChain.xml><?xml version="1.0" encoding="utf-8"?>
<calcChain xmlns="http://schemas.openxmlformats.org/spreadsheetml/2006/main">
  <c r="A2" i="1" l="1"/>
  <c r="D51" i="1"/>
  <c r="E51" i="1" s="1"/>
  <c r="D48" i="1"/>
  <c r="E48" i="1" s="1"/>
  <c r="D49" i="1"/>
  <c r="E49" i="1" s="1"/>
  <c r="D50" i="1"/>
  <c r="E50" i="1" s="1"/>
  <c r="D47" i="1"/>
  <c r="E47" i="1" s="1"/>
  <c r="D42" i="1"/>
  <c r="E42" i="1" s="1"/>
  <c r="D43" i="1"/>
  <c r="E43" i="1" s="1"/>
  <c r="D44" i="1"/>
  <c r="E44" i="1" s="1"/>
  <c r="D45" i="1"/>
  <c r="E45" i="1" s="1"/>
  <c r="D41" i="1"/>
  <c r="E41" i="1" s="1"/>
  <c r="D36" i="1"/>
  <c r="E36" i="1" s="1"/>
  <c r="D37" i="1"/>
  <c r="E37" i="1" s="1"/>
  <c r="D38" i="1"/>
  <c r="E38" i="1" s="1"/>
  <c r="D39" i="1"/>
  <c r="E39" i="1" s="1"/>
  <c r="D35" i="1"/>
  <c r="E35" i="1" s="1"/>
  <c r="D30" i="1"/>
  <c r="E30" i="1" s="1"/>
  <c r="D31" i="1"/>
  <c r="E31" i="1" s="1"/>
  <c r="D32" i="1"/>
  <c r="E32" i="1" s="1"/>
  <c r="D33" i="1"/>
  <c r="E33" i="1" s="1"/>
  <c r="D29" i="1"/>
  <c r="E29" i="1" s="1"/>
  <c r="D24" i="1"/>
  <c r="E24" i="1" s="1"/>
  <c r="D25" i="1"/>
  <c r="E25" i="1" s="1"/>
  <c r="D26" i="1"/>
  <c r="E26" i="1" s="1"/>
  <c r="D27" i="1"/>
  <c r="E27" i="1" s="1"/>
  <c r="D23" i="1"/>
  <c r="E23" i="1" s="1"/>
  <c r="D18" i="1"/>
  <c r="E18" i="1" s="1"/>
  <c r="D19" i="1"/>
  <c r="E19" i="1" s="1"/>
  <c r="D20" i="1"/>
  <c r="E20" i="1" s="1"/>
  <c r="D21" i="1"/>
  <c r="E21" i="1" s="1"/>
  <c r="D17" i="1"/>
  <c r="E17" i="1" s="1"/>
  <c r="D12" i="1"/>
  <c r="E12" i="1" s="1"/>
  <c r="D13" i="1"/>
  <c r="E13" i="1" s="1"/>
  <c r="D14" i="1"/>
  <c r="E14" i="1" s="1"/>
  <c r="D15" i="1"/>
  <c r="E15" i="1" s="1"/>
  <c r="D11" i="1"/>
  <c r="E11" i="1" s="1"/>
  <c r="D6" i="1"/>
  <c r="E6" i="1" s="1"/>
  <c r="D7" i="1"/>
  <c r="E7" i="1" s="1"/>
  <c r="D8" i="1"/>
  <c r="E8" i="1" s="1"/>
  <c r="D9" i="1"/>
  <c r="E9" i="1" s="1"/>
  <c r="D5" i="1"/>
  <c r="E5" i="1" s="1"/>
</calcChain>
</file>

<file path=xl/sharedStrings.xml><?xml version="1.0" encoding="utf-8"?>
<sst xmlns="http://schemas.openxmlformats.org/spreadsheetml/2006/main" count="52" uniqueCount="50">
  <si>
    <t>Comparison of Property Tax Levies By County</t>
  </si>
  <si>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</si>
  <si>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</si>
  <si>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</si>
  <si>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</si>
  <si>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</si>
  <si>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</si>
  <si>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</si>
  <si>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</si>
  <si>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</si>
  <si>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</si>
  <si>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</si>
  <si>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</si>
  <si>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</si>
  <si>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</si>
  <si>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</si>
  <si>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</si>
  <si>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</si>
  <si>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</si>
  <si>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</si>
  <si>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</si>
  <si>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</si>
  <si>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</si>
  <si>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</si>
  <si>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</si>
  <si>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</si>
  <si>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</si>
  <si>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</si>
  <si>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</si>
  <si>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</si>
  <si>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</si>
  <si>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</si>
  <si>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</si>
  <si>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</si>
  <si>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</si>
  <si>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</si>
  <si>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</si>
  <si>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</si>
  <si>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</si>
  <si>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</si>
  <si>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</si>
  <si>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TOTAL</t>
  </si>
  <si>
    <t>Percent</t>
  </si>
  <si>
    <t>Change</t>
  </si>
  <si>
    <t xml:space="preserve">  ($000)</t>
  </si>
  <si>
    <t xml:space="preserve">  Change</t>
  </si>
  <si>
    <t>%</t>
  </si>
  <si>
    <t>($000)</t>
  </si>
  <si>
    <t>2017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</si>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</sst>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0.0\ "/>
    <numFmt numFmtId="168" formatCode="0.0_);\(0.0\)"/>
  </numFmts>
  <fonts count="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/>
    <xf numFmtId="0" fontId="2" fillId="0" borderId="0" xfId="0" applyFont="1"/>
    <xf numFmtId="165" fontId="2" fillId="0" borderId="0" xfId="1" applyNumberFormat="1" applyFont="1"/>
    <xf numFmtId="164" fontId="2" fillId="0" borderId="1" xfId="1" applyNumberFormat="1" applyFont="1" applyBorder="1"/>
    <xf numFmtId="164" fontId="2" fillId="0" borderId="0" xfId="1" applyNumberFormat="1" applyFont="1"/>
    <xf numFmtId="165" fontId="2" fillId="0" borderId="1" xfId="1" applyNumberFormat="1" applyFont="1" applyBorder="1"/>
    <xf numFmtId="43" fontId="2" fillId="0" borderId="0" xfId="0" applyNumberFormat="1" applyFont="1"/>
    <xf numFmtId="0" fontId="2" fillId="0" borderId="2" xfId="0" applyFont="1" applyBorder="1"/>
    <xf numFmtId="165" fontId="2" fillId="0" borderId="0" xfId="1" applyNumberFormat="1" applyFont="1" applyAlignment="1">
      <alignment horizontal="center"/>
    </xf>
    <xf numFmtId="0" fontId="2" fillId="0" borderId="1" xfId="0" applyFont="1" applyBorder="1" applyAlignment="1"/>
    <xf numFmtId="49" fontId="2" fillId="0" borderId="1" xfId="0" applyNumberFormat="1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5" fontId="2" fillId="0" borderId="0" xfId="2" applyNumberFormat="1" applyFont="1" applyAlignment="1">
      <alignment horizontal="right"/>
    </xf>
    <xf numFmtId="5" fontId="4" fillId="0" borderId="0" xfId="1" applyNumberFormat="1" applyFont="1" applyAlignment="1" applyProtection="1">
      <alignment horizontal="right"/>
    </xf>
    <xf numFmtId="5" fontId="4" fillId="0" borderId="0" xfId="1" applyNumberFormat="1" applyFont="1" applyProtection="1"/>
    <xf numFmtId="37" fontId="2" fillId="0" borderId="0" xfId="2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37" fontId="4" fillId="0" borderId="0" xfId="1" applyNumberFormat="1" applyFont="1"/>
    <xf numFmtId="168" fontId="2" fillId="0" borderId="0" xfId="1" applyNumberFormat="1" applyFont="1" applyAlignment="1">
      <alignment horizontal="right"/>
    </xf>
    <xf numFmtId="37" fontId="2" fillId="0" borderId="0" xfId="1" applyNumberFormat="1" applyFont="1"/>
    <xf numFmtId="166" fontId="2" fillId="0" borderId="0" xfId="1" applyNumberFormat="1" applyFont="1" applyAlignment="1">
      <alignment horizontal="left"/>
    </xf>
    <xf numFmtId="168" fontId="2" fillId="0" borderId="0" xfId="0" applyNumberFormat="1" applyFont="1" applyAlignment="1" applyProtection="1"/>
    <xf numFmtId="168" fontId="2" fillId="0" borderId="0" xfId="0" applyNumberFormat="1" applyFont="1" applyProtection="1"/>
    <xf numFmtId="168" fontId="2" fillId="0" borderId="0" xfId="2" applyNumberFormat="1" applyFont="1" applyAlignment="1">
      <alignment horizontal="right"/>
    </xf>
    <xf numFmtId="9" fontId="4" fillId="0" borderId="0" xfId="3" applyFont="1" applyProtection="1"/>
    <xf numFmtId="49" fontId="2" fillId="0" borderId="2" xfId="0" applyNumberFormat="1" applyFont="1" applyBorder="1" applyAlignment="1">
      <alignment horizontal="right"/>
    </xf>
    <xf numFmtId="49" fontId="2" fillId="0" borderId="2" xfId="1" quotePrefix="1" applyNumberFormat="1" applyFont="1" applyBorder="1" applyAlignment="1">
      <alignment horizontal="right"/>
    </xf>
    <xf numFmtId="49" fontId="2" fillId="0" borderId="1" xfId="0" quotePrefix="1" applyNumberFormat="1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workbookViewId="0">
      <selection sqref="A1:F1"/>
    </sheetView>
  </sheetViews>
  <sheetFormatPr defaultColWidth="9.140625" defaultRowHeight="12.75" x14ac:dyDescent="0.2"/>
  <cols>
    <col min="1" max="1" width="11.42578125" style="2" bestFit="1" customWidth="1"/>
    <col min="2" max="3" width="16.7109375" style="2" customWidth="1"/>
    <col min="4" max="4" width="16.7109375" style="5" customWidth="1"/>
    <col min="5" max="5" width="16.7109375" style="2" customWidth="1"/>
    <col min="6" max="6" width="1.5703125" style="2" customWidth="1"/>
    <col min="7" max="7" width="8" style="2" customWidth="1"/>
    <col min="8" max="8" width="9.140625" style="2"/>
    <col min="9" max="9" width="17.5703125" style="3" bestFit="1" customWidth="1"/>
    <col min="10" max="11" width="9.140625" style="2"/>
    <col min="12" max="12" width="11.85546875" style="2" customWidth="1"/>
    <col min="13" max="16384" width="9.140625" style="2"/>
  </cols>
  <sheetData>
    <row r="1" spans="1:9" ht="17.45" customHeight="1" x14ac:dyDescent="0.3">
      <c r="A1" s="34" t="s">
        <v>0</v>
      </c>
      <c r="B1" s="34"/>
      <c r="C1" s="34"/>
      <c r="D1" s="34"/>
      <c r="E1" s="34"/>
      <c r="F1" s="34"/>
    </row>
    <row r="2" spans="1:9" ht="17.45" customHeight="1" x14ac:dyDescent="0.3">
      <c r="A2" s="35" t="str">
        <f>B3&amp;" - "&amp;C3</f>
        <v>2017 - 2018</v>
      </c>
      <c r="B2" s="35"/>
      <c r="C2" s="35"/>
      <c r="D2" s="35"/>
      <c r="E2" s="35"/>
      <c r="F2" s="35"/>
    </row>
    <row r="3" spans="1:9" ht="13.35" customHeight="1" x14ac:dyDescent="0.2">
      <c r="A3" s="8"/>
      <c r="B3" s="29" t="s">
        <v>48</v>
      </c>
      <c r="C3" s="29" t="s">
        <v>49</v>
      </c>
      <c r="D3" s="30" t="s">
        <v>45</v>
      </c>
      <c r="E3" s="32" t="s">
        <v>42</v>
      </c>
      <c r="F3" s="32"/>
      <c r="I3" s="9"/>
    </row>
    <row r="4" spans="1:9" ht="13.35" customHeight="1" x14ac:dyDescent="0.2">
      <c r="A4" s="10" t="s">
        <v>1</v>
      </c>
      <c r="B4" s="11" t="s">
        <v>47</v>
      </c>
      <c r="C4" s="11" t="s">
        <v>47</v>
      </c>
      <c r="D4" s="31" t="s">
        <v>44</v>
      </c>
      <c r="E4" s="33" t="s">
        <v>43</v>
      </c>
      <c r="F4" s="33"/>
      <c r="I4" s="9"/>
    </row>
    <row r="5" spans="1:9" ht="19.899999999999999" customHeight="1" x14ac:dyDescent="0.2">
      <c r="A5" s="13" t="s">
        <v>2</v>
      </c>
      <c r="B5" s="15">
        <v>23809.035</v>
      </c>
      <c r="C5" s="15">
        <v>27706.772000000001</v>
      </c>
      <c r="D5" s="14">
        <f>C5-B5</f>
        <v>3897.737000000001</v>
      </c>
      <c r="E5" s="25">
        <f>100*(D5)/B5</f>
        <v>16.370831493170559</v>
      </c>
      <c r="F5" s="24" t="s">
        <v>46</v>
      </c>
      <c r="I5" s="16"/>
    </row>
    <row r="6" spans="1:9" ht="13.35" customHeight="1" x14ac:dyDescent="0.2">
      <c r="A6" s="13" t="s">
        <v>3</v>
      </c>
      <c r="B6" s="21">
        <v>19334.224999999999</v>
      </c>
      <c r="C6" s="21">
        <v>21347.274000000001</v>
      </c>
      <c r="D6" s="17">
        <f>C6-B6</f>
        <v>2013.0490000000027</v>
      </c>
      <c r="E6" s="26">
        <f>100*(D6)/B6</f>
        <v>10.411842212449699</v>
      </c>
      <c r="F6" s="18"/>
      <c r="I6" s="23"/>
    </row>
    <row r="7" spans="1:9" ht="13.35" customHeight="1" x14ac:dyDescent="0.2">
      <c r="A7" s="13" t="s">
        <v>4</v>
      </c>
      <c r="B7" s="21">
        <v>203211.07199999999</v>
      </c>
      <c r="C7" s="21">
        <v>236085.39600000001</v>
      </c>
      <c r="D7" s="17">
        <f>C7-B7</f>
        <v>32874.324000000022</v>
      </c>
      <c r="E7" s="26">
        <f>100*(D7)/B7</f>
        <v>16.177427576387188</v>
      </c>
      <c r="F7" s="18"/>
      <c r="I7" s="23"/>
    </row>
    <row r="8" spans="1:9" ht="13.35" customHeight="1" x14ac:dyDescent="0.2">
      <c r="A8" s="13" t="s">
        <v>5</v>
      </c>
      <c r="B8" s="21">
        <v>107387.845</v>
      </c>
      <c r="C8" s="21">
        <v>123356.874</v>
      </c>
      <c r="D8" s="17">
        <f>C8-B8</f>
        <v>15969.028999999995</v>
      </c>
      <c r="E8" s="26">
        <f>100*(D8)/B8</f>
        <v>14.870425046708027</v>
      </c>
      <c r="F8" s="18"/>
      <c r="I8" s="23"/>
    </row>
    <row r="9" spans="1:9" ht="13.35" customHeight="1" x14ac:dyDescent="0.2">
      <c r="A9" s="13" t="s">
        <v>6</v>
      </c>
      <c r="B9" s="21">
        <v>76790.904999999999</v>
      </c>
      <c r="C9" s="21">
        <v>88545.206999999995</v>
      </c>
      <c r="D9" s="17">
        <f>C9-B9</f>
        <v>11754.301999999996</v>
      </c>
      <c r="E9" s="26">
        <f>100*(D9)/B9</f>
        <v>15.306893440049961</v>
      </c>
      <c r="F9" s="18"/>
      <c r="I9" s="23"/>
    </row>
    <row r="10" spans="1:9" ht="7.15" customHeight="1" x14ac:dyDescent="0.2">
      <c r="B10" s="21"/>
      <c r="C10" s="21"/>
      <c r="D10" s="17"/>
      <c r="E10" s="22"/>
      <c r="F10" s="18"/>
      <c r="I10" s="23"/>
    </row>
    <row r="11" spans="1:9" ht="13.35" customHeight="1" x14ac:dyDescent="0.2">
      <c r="A11" s="13" t="s">
        <v>7</v>
      </c>
      <c r="B11" s="21">
        <v>604481.821</v>
      </c>
      <c r="C11" s="21">
        <v>704648.11499999999</v>
      </c>
      <c r="D11" s="17">
        <f>C11-B11</f>
        <v>100166.29399999999</v>
      </c>
      <c r="E11" s="26">
        <f>100*(D11)/B11</f>
        <v>16.570604858603346</v>
      </c>
      <c r="F11" s="18"/>
      <c r="I11" s="23"/>
    </row>
    <row r="12" spans="1:9" ht="13.35" customHeight="1" x14ac:dyDescent="0.2">
      <c r="A12" s="13" t="s">
        <v>8</v>
      </c>
      <c r="B12" s="21">
        <v>9709.8700000000008</v>
      </c>
      <c r="C12" s="21">
        <v>10897.808000000001</v>
      </c>
      <c r="D12" s="17">
        <f>C12-B12</f>
        <v>1187.9380000000001</v>
      </c>
      <c r="E12" s="27">
        <f>100*(D12)/B12</f>
        <v>12.23433475422431</v>
      </c>
      <c r="F12" s="18"/>
      <c r="I12" s="23"/>
    </row>
    <row r="13" spans="1:9" ht="13.35" customHeight="1" x14ac:dyDescent="0.2">
      <c r="A13" s="13" t="s">
        <v>9</v>
      </c>
      <c r="B13" s="21">
        <v>118247.467</v>
      </c>
      <c r="C13" s="21">
        <v>129900.413</v>
      </c>
      <c r="D13" s="17">
        <f>C13-B13</f>
        <v>11652.945999999996</v>
      </c>
      <c r="E13" s="26">
        <f>100*(D13)/B13</f>
        <v>9.8547108835743575</v>
      </c>
      <c r="F13" s="18"/>
      <c r="I13" s="23"/>
    </row>
    <row r="14" spans="1:9" ht="13.35" customHeight="1" x14ac:dyDescent="0.2">
      <c r="A14" s="13" t="s">
        <v>10</v>
      </c>
      <c r="B14" s="21">
        <v>52409.995000000003</v>
      </c>
      <c r="C14" s="21">
        <v>60687.552000000003</v>
      </c>
      <c r="D14" s="17">
        <f>C14-B14</f>
        <v>8277.5570000000007</v>
      </c>
      <c r="E14" s="26">
        <f>100*(D14)/B14</f>
        <v>15.793851916986446</v>
      </c>
      <c r="F14" s="18"/>
      <c r="I14" s="23"/>
    </row>
    <row r="15" spans="1:9" ht="13.35" customHeight="1" x14ac:dyDescent="0.2">
      <c r="A15" s="13" t="s">
        <v>11</v>
      </c>
      <c r="B15" s="21">
        <v>5904.86</v>
      </c>
      <c r="C15" s="21">
        <v>6569.7030000000004</v>
      </c>
      <c r="D15" s="17">
        <f>C15-B15</f>
        <v>664.84300000000076</v>
      </c>
      <c r="E15" s="27">
        <f>100*(D15)/B15</f>
        <v>11.259250854380982</v>
      </c>
      <c r="F15" s="18"/>
      <c r="I15" s="23"/>
    </row>
    <row r="16" spans="1:9" ht="7.15" customHeight="1" x14ac:dyDescent="0.2">
      <c r="B16" s="21"/>
      <c r="C16" s="21"/>
      <c r="D16" s="17"/>
      <c r="E16" s="22"/>
      <c r="F16" s="18"/>
      <c r="I16" s="23"/>
    </row>
    <row r="17" spans="1:9" ht="13.35" customHeight="1" x14ac:dyDescent="0.2">
      <c r="A17" s="13" t="s">
        <v>12</v>
      </c>
      <c r="B17" s="21">
        <v>81040.462</v>
      </c>
      <c r="C17" s="21">
        <v>90974.394</v>
      </c>
      <c r="D17" s="17">
        <f>C17-B17</f>
        <v>9933.9320000000007</v>
      </c>
      <c r="E17" s="26">
        <f>100*(D17)/B17</f>
        <v>12.257990335741177</v>
      </c>
      <c r="F17" s="18"/>
      <c r="I17" s="23"/>
    </row>
    <row r="18" spans="1:9" ht="13.35" customHeight="1" x14ac:dyDescent="0.2">
      <c r="A18" s="13" t="s">
        <v>13</v>
      </c>
      <c r="B18" s="21">
        <v>6644.9080000000004</v>
      </c>
      <c r="C18" s="21">
        <v>6632.6329999999998</v>
      </c>
      <c r="D18" s="17">
        <f>C18-B18</f>
        <v>-12.275000000000546</v>
      </c>
      <c r="E18" s="27">
        <f>100*(D18)/B18</f>
        <v>-0.18472791496888361</v>
      </c>
      <c r="F18" s="18"/>
      <c r="I18" s="23"/>
    </row>
    <row r="19" spans="1:9" ht="13.35" customHeight="1" x14ac:dyDescent="0.2">
      <c r="A19" s="13" t="s">
        <v>14</v>
      </c>
      <c r="B19" s="21">
        <v>129447.033</v>
      </c>
      <c r="C19" s="21">
        <v>144658.21900000001</v>
      </c>
      <c r="D19" s="17">
        <f>C19-B19</f>
        <v>15211.186000000016</v>
      </c>
      <c r="E19" s="26">
        <f>100*(D19)/B19</f>
        <v>11.750895827793917</v>
      </c>
      <c r="F19" s="18"/>
      <c r="I19" s="23"/>
    </row>
    <row r="20" spans="1:9" ht="13.35" customHeight="1" x14ac:dyDescent="0.2">
      <c r="A20" s="13" t="s">
        <v>15</v>
      </c>
      <c r="B20" s="21">
        <v>78731.759999999995</v>
      </c>
      <c r="C20" s="21">
        <v>86833.982999999993</v>
      </c>
      <c r="D20" s="17">
        <f>C20-B20</f>
        <v>8102.2229999999981</v>
      </c>
      <c r="E20" s="26">
        <f>100*(D20)/B20</f>
        <v>10.290920716112531</v>
      </c>
      <c r="F20" s="18"/>
      <c r="I20" s="23"/>
    </row>
    <row r="21" spans="1:9" ht="13.35" customHeight="1" x14ac:dyDescent="0.2">
      <c r="A21" s="13" t="s">
        <v>16</v>
      </c>
      <c r="B21" s="21">
        <v>115691.27499999999</v>
      </c>
      <c r="C21" s="21">
        <v>133961.96</v>
      </c>
      <c r="D21" s="17">
        <f>C21-B21</f>
        <v>18270.684999999998</v>
      </c>
      <c r="E21" s="26">
        <f>100*(D21)/B21</f>
        <v>15.792621353684622</v>
      </c>
      <c r="F21" s="18"/>
      <c r="I21" s="23"/>
    </row>
    <row r="22" spans="1:9" ht="7.15" customHeight="1" x14ac:dyDescent="0.2">
      <c r="B22" s="21"/>
      <c r="C22" s="21"/>
      <c r="D22" s="17"/>
      <c r="E22" s="22"/>
      <c r="F22" s="18"/>
      <c r="I22" s="23"/>
    </row>
    <row r="23" spans="1:9" ht="13.35" customHeight="1" x14ac:dyDescent="0.2">
      <c r="A23" s="13" t="s">
        <v>17</v>
      </c>
      <c r="B23" s="21">
        <v>49533.262000000002</v>
      </c>
      <c r="C23" s="21">
        <v>55341.750999999997</v>
      </c>
      <c r="D23" s="17">
        <f>C23-B23</f>
        <v>5808.4889999999941</v>
      </c>
      <c r="E23" s="26">
        <f>100*(D23)/B23</f>
        <v>11.726441517217246</v>
      </c>
      <c r="F23" s="18"/>
      <c r="I23" s="23"/>
    </row>
    <row r="24" spans="1:9" ht="13.35" customHeight="1" x14ac:dyDescent="0.2">
      <c r="A24" s="13" t="s">
        <v>18</v>
      </c>
      <c r="B24" s="21">
        <v>4834352.0319999997</v>
      </c>
      <c r="C24" s="21">
        <v>5635200.5750000002</v>
      </c>
      <c r="D24" s="17">
        <f>C24-B24</f>
        <v>800848.54300000053</v>
      </c>
      <c r="E24" s="26">
        <f>100*(D24)/B24</f>
        <v>16.565788707544428</v>
      </c>
      <c r="F24" s="18"/>
      <c r="I24" s="23"/>
    </row>
    <row r="25" spans="1:9" ht="13.35" customHeight="1" x14ac:dyDescent="0.2">
      <c r="A25" s="13" t="s">
        <v>19</v>
      </c>
      <c r="B25" s="21">
        <v>354726.00699999998</v>
      </c>
      <c r="C25" s="21">
        <v>398278.80300000001</v>
      </c>
      <c r="D25" s="17">
        <f>C25-B25</f>
        <v>43552.796000000031</v>
      </c>
      <c r="E25" s="26">
        <f>100*(D25)/B25</f>
        <v>12.277869437410613</v>
      </c>
      <c r="F25" s="18"/>
      <c r="I25" s="23"/>
    </row>
    <row r="26" spans="1:9" ht="13.35" customHeight="1" x14ac:dyDescent="0.2">
      <c r="A26" s="13" t="s">
        <v>20</v>
      </c>
      <c r="B26" s="21">
        <v>61837.396000000001</v>
      </c>
      <c r="C26" s="21">
        <v>68350.615000000005</v>
      </c>
      <c r="D26" s="17">
        <f>C26-B26</f>
        <v>6513.2190000000046</v>
      </c>
      <c r="E26" s="26">
        <f>100*(D26)/B26</f>
        <v>10.532815773807819</v>
      </c>
      <c r="F26" s="18"/>
      <c r="I26" s="23"/>
    </row>
    <row r="27" spans="1:9" ht="13.35" customHeight="1" x14ac:dyDescent="0.2">
      <c r="A27" s="13" t="s">
        <v>21</v>
      </c>
      <c r="B27" s="21">
        <v>32659.575000000001</v>
      </c>
      <c r="C27" s="21">
        <v>37482.673000000003</v>
      </c>
      <c r="D27" s="17">
        <f>C27-B27</f>
        <v>4823.0980000000018</v>
      </c>
      <c r="E27" s="26">
        <f>100*(D27)/B27</f>
        <v>14.767791681306329</v>
      </c>
      <c r="F27" s="18"/>
      <c r="I27" s="23"/>
    </row>
    <row r="28" spans="1:9" ht="7.15" customHeight="1" x14ac:dyDescent="0.2">
      <c r="B28" s="21"/>
      <c r="C28" s="21"/>
      <c r="D28" s="17"/>
      <c r="E28" s="22"/>
      <c r="F28" s="18"/>
      <c r="I28" s="23"/>
    </row>
    <row r="29" spans="1:9" ht="13.35" customHeight="1" x14ac:dyDescent="0.2">
      <c r="A29" s="13" t="s">
        <v>22</v>
      </c>
      <c r="B29" s="21">
        <v>81537.921000000002</v>
      </c>
      <c r="C29" s="21">
        <v>92056.933999999994</v>
      </c>
      <c r="D29" s="17">
        <f>C29-B29</f>
        <v>10519.012999999992</v>
      </c>
      <c r="E29" s="26">
        <f>100*(D29)/B29</f>
        <v>12.900761843069301</v>
      </c>
      <c r="F29" s="18"/>
      <c r="I29" s="23"/>
    </row>
    <row r="30" spans="1:9" ht="13.35" customHeight="1" x14ac:dyDescent="0.2">
      <c r="A30" s="13" t="s">
        <v>23</v>
      </c>
      <c r="B30" s="21">
        <v>16414.166000000001</v>
      </c>
      <c r="C30" s="21">
        <v>18021.233</v>
      </c>
      <c r="D30" s="17">
        <f>C30-B30</f>
        <v>1607.0669999999991</v>
      </c>
      <c r="E30" s="26">
        <f>100*(D30)/B30</f>
        <v>9.7907319811435976</v>
      </c>
      <c r="F30" s="18"/>
      <c r="I30" s="23"/>
    </row>
    <row r="31" spans="1:9" ht="13.35" customHeight="1" x14ac:dyDescent="0.2">
      <c r="A31" s="13" t="s">
        <v>24</v>
      </c>
      <c r="B31" s="21">
        <v>81486.423999999999</v>
      </c>
      <c r="C31" s="21">
        <v>93110.067999999999</v>
      </c>
      <c r="D31" s="17">
        <f>C31-B31</f>
        <v>11623.644</v>
      </c>
      <c r="E31" s="26">
        <f>100*(D31)/B31</f>
        <v>14.264516013121399</v>
      </c>
      <c r="F31" s="18"/>
      <c r="I31" s="23"/>
    </row>
    <row r="32" spans="1:9" ht="13.35" customHeight="1" x14ac:dyDescent="0.2">
      <c r="A32" s="13" t="s">
        <v>25</v>
      </c>
      <c r="B32" s="21">
        <v>43401.224000000002</v>
      </c>
      <c r="C32" s="21">
        <v>49146.332999999999</v>
      </c>
      <c r="D32" s="17">
        <f>C32-B32</f>
        <v>5745.1089999999967</v>
      </c>
      <c r="E32" s="26">
        <f>100*(D32)/B32</f>
        <v>13.237205015231821</v>
      </c>
      <c r="F32" s="18"/>
      <c r="I32" s="23"/>
    </row>
    <row r="33" spans="1:9" ht="13.35" customHeight="1" x14ac:dyDescent="0.2">
      <c r="A33" s="13" t="s">
        <v>26</v>
      </c>
      <c r="B33" s="21">
        <v>32046.957999999999</v>
      </c>
      <c r="C33" s="21">
        <v>35087.576000000001</v>
      </c>
      <c r="D33" s="17">
        <f>C33-B33</f>
        <v>3040.6180000000022</v>
      </c>
      <c r="E33" s="26">
        <f>100*(D33)/B33</f>
        <v>9.4880081909802563</v>
      </c>
      <c r="F33" s="18"/>
      <c r="I33" s="23"/>
    </row>
    <row r="34" spans="1:9" ht="7.15" customHeight="1" x14ac:dyDescent="0.2">
      <c r="B34" s="21"/>
      <c r="C34" s="21"/>
      <c r="D34" s="17"/>
      <c r="E34" s="22"/>
      <c r="F34" s="18"/>
      <c r="I34" s="23"/>
    </row>
    <row r="35" spans="1:9" ht="13.35" customHeight="1" x14ac:dyDescent="0.2">
      <c r="A35" s="13" t="s">
        <v>27</v>
      </c>
      <c r="B35" s="21">
        <v>13549.587</v>
      </c>
      <c r="C35" s="21">
        <v>15048.446</v>
      </c>
      <c r="D35" s="17">
        <f>C35-B35</f>
        <v>1498.8590000000004</v>
      </c>
      <c r="E35" s="26">
        <f>100*(D35)/B35</f>
        <v>11.062027204224012</v>
      </c>
      <c r="F35" s="18"/>
      <c r="I35" s="23"/>
    </row>
    <row r="36" spans="1:9" ht="13.35" customHeight="1" x14ac:dyDescent="0.2">
      <c r="A36" s="13" t="s">
        <v>28</v>
      </c>
      <c r="B36" s="21">
        <v>1274012.2209999999</v>
      </c>
      <c r="C36" s="21">
        <v>1420091.9580000001</v>
      </c>
      <c r="D36" s="17">
        <f>C36-B36</f>
        <v>146079.7370000002</v>
      </c>
      <c r="E36" s="26">
        <f>100*(D36)/B36</f>
        <v>11.466117403908342</v>
      </c>
      <c r="F36" s="18"/>
      <c r="I36" s="23"/>
    </row>
    <row r="37" spans="1:9" ht="13.35" customHeight="1" x14ac:dyDescent="0.2">
      <c r="A37" s="13" t="s">
        <v>29</v>
      </c>
      <c r="B37" s="21">
        <v>45377.947999999997</v>
      </c>
      <c r="C37" s="21">
        <v>54411.633000000002</v>
      </c>
      <c r="D37" s="17">
        <f>C37-B37</f>
        <v>9033.6850000000049</v>
      </c>
      <c r="E37" s="26">
        <f>100*(D37)/B37</f>
        <v>19.907654264137296</v>
      </c>
      <c r="F37" s="18"/>
      <c r="I37" s="23"/>
    </row>
    <row r="38" spans="1:9" ht="13.35" customHeight="1" x14ac:dyDescent="0.2">
      <c r="A38" s="13" t="s">
        <v>30</v>
      </c>
      <c r="B38" s="21">
        <v>191940.51500000001</v>
      </c>
      <c r="C38" s="21">
        <v>216164.08900000001</v>
      </c>
      <c r="D38" s="17">
        <f>C38-B38</f>
        <v>24223.573999999993</v>
      </c>
      <c r="E38" s="26">
        <f>100*(D38)/B38</f>
        <v>12.620354801069483</v>
      </c>
      <c r="F38" s="18"/>
      <c r="I38" s="23"/>
    </row>
    <row r="39" spans="1:9" ht="13.35" customHeight="1" x14ac:dyDescent="0.2">
      <c r="A39" s="13" t="s">
        <v>31</v>
      </c>
      <c r="B39" s="21">
        <v>14536.688</v>
      </c>
      <c r="C39" s="21">
        <v>17707.858</v>
      </c>
      <c r="D39" s="17">
        <f>C39-B39</f>
        <v>3171.17</v>
      </c>
      <c r="E39" s="26">
        <f>100*(D39)/B39</f>
        <v>21.814941615311547</v>
      </c>
      <c r="F39" s="18"/>
      <c r="I39" s="23"/>
    </row>
    <row r="40" spans="1:9" ht="7.15" customHeight="1" x14ac:dyDescent="0.2">
      <c r="B40" s="21"/>
      <c r="C40" s="21"/>
      <c r="D40" s="17"/>
      <c r="E40" s="22"/>
      <c r="F40" s="18"/>
      <c r="I40" s="23"/>
    </row>
    <row r="41" spans="1:9" ht="13.35" customHeight="1" x14ac:dyDescent="0.2">
      <c r="A41" s="13" t="s">
        <v>32</v>
      </c>
      <c r="B41" s="21">
        <v>1175582.879</v>
      </c>
      <c r="C41" s="21">
        <v>1366824.3459999999</v>
      </c>
      <c r="D41" s="17">
        <f>C41-B41</f>
        <v>191241.46699999995</v>
      </c>
      <c r="E41" s="26">
        <f>100*(D41)/B41</f>
        <v>16.267799609558619</v>
      </c>
      <c r="F41" s="18"/>
      <c r="I41" s="23"/>
    </row>
    <row r="42" spans="1:9" ht="13.35" customHeight="1" x14ac:dyDescent="0.2">
      <c r="A42" s="13" t="s">
        <v>33</v>
      </c>
      <c r="B42" s="21">
        <v>562916.853</v>
      </c>
      <c r="C42" s="21">
        <v>618724.57900000003</v>
      </c>
      <c r="D42" s="17">
        <f>C42-B42</f>
        <v>55807.726000000024</v>
      </c>
      <c r="E42" s="26">
        <f>100*(D42)/B42</f>
        <v>9.9140265036619937</v>
      </c>
      <c r="F42" s="18"/>
      <c r="I42" s="23"/>
    </row>
    <row r="43" spans="1:9" ht="13.35" customHeight="1" x14ac:dyDescent="0.2">
      <c r="A43" s="13" t="s">
        <v>34</v>
      </c>
      <c r="B43" s="21">
        <v>37961.998</v>
      </c>
      <c r="C43" s="21">
        <v>42693.695</v>
      </c>
      <c r="D43" s="17">
        <f>C43-B43</f>
        <v>4731.6970000000001</v>
      </c>
      <c r="E43" s="27">
        <f>100*(D43)/B43</f>
        <v>12.46429916570777</v>
      </c>
      <c r="F43" s="18"/>
      <c r="I43" s="23"/>
    </row>
    <row r="44" spans="1:9" ht="13.35" customHeight="1" x14ac:dyDescent="0.2">
      <c r="A44" s="13" t="s">
        <v>35</v>
      </c>
      <c r="B44" s="21">
        <v>381463.96299999999</v>
      </c>
      <c r="C44" s="21">
        <v>424850.41499999998</v>
      </c>
      <c r="D44" s="17">
        <f>C44-B44</f>
        <v>43386.45199999999</v>
      </c>
      <c r="E44" s="26">
        <f>100*(D44)/B44</f>
        <v>11.37366991597054</v>
      </c>
      <c r="F44" s="18"/>
      <c r="I44" s="23"/>
    </row>
    <row r="45" spans="1:9" ht="13.35" customHeight="1" x14ac:dyDescent="0.2">
      <c r="A45" s="13" t="s">
        <v>36</v>
      </c>
      <c r="B45" s="21">
        <v>3977.2040000000002</v>
      </c>
      <c r="C45" s="21">
        <v>4414.2049999999999</v>
      </c>
      <c r="D45" s="17">
        <f>C45-B45</f>
        <v>437.00099999999975</v>
      </c>
      <c r="E45" s="26">
        <f>100*(D45)/B45</f>
        <v>10.987643580766784</v>
      </c>
      <c r="F45" s="18"/>
      <c r="I45" s="23"/>
    </row>
    <row r="46" spans="1:9" ht="6.6" customHeight="1" x14ac:dyDescent="0.2">
      <c r="B46" s="21"/>
      <c r="C46" s="21"/>
      <c r="D46" s="17"/>
      <c r="E46" s="22"/>
      <c r="F46" s="18"/>
      <c r="I46" s="23"/>
    </row>
    <row r="47" spans="1:9" ht="13.35" customHeight="1" x14ac:dyDescent="0.2">
      <c r="A47" s="13" t="s">
        <v>37</v>
      </c>
      <c r="B47" s="21">
        <v>70988.945000000007</v>
      </c>
      <c r="C47" s="21">
        <v>78667.608999999997</v>
      </c>
      <c r="D47" s="17">
        <f>C47-B47</f>
        <v>7678.6639999999898</v>
      </c>
      <c r="E47" s="26">
        <f>100*(D47)/B47</f>
        <v>10.81670392481532</v>
      </c>
      <c r="F47" s="18"/>
      <c r="I47" s="23"/>
    </row>
    <row r="48" spans="1:9" ht="13.35" customHeight="1" x14ac:dyDescent="0.2">
      <c r="A48" s="13" t="s">
        <v>38</v>
      </c>
      <c r="B48" s="21">
        <v>303824.62</v>
      </c>
      <c r="C48" s="21">
        <v>347737.56300000002</v>
      </c>
      <c r="D48" s="17">
        <f>C48-B48</f>
        <v>43912.943000000028</v>
      </c>
      <c r="E48" s="26">
        <f>100*(D48)/B48</f>
        <v>14.453385311565608</v>
      </c>
      <c r="F48" s="18"/>
      <c r="I48" s="23"/>
    </row>
    <row r="49" spans="1:12" ht="13.35" customHeight="1" x14ac:dyDescent="0.2">
      <c r="A49" s="13" t="s">
        <v>39</v>
      </c>
      <c r="B49" s="21">
        <v>51973.305999999997</v>
      </c>
      <c r="C49" s="21">
        <v>57225.326000000001</v>
      </c>
      <c r="D49" s="17">
        <f>C49-B49</f>
        <v>5252.0200000000041</v>
      </c>
      <c r="E49" s="26">
        <f>100*(D49)/B49</f>
        <v>10.105225940408726</v>
      </c>
      <c r="F49" s="18"/>
      <c r="I49" s="23"/>
    </row>
    <row r="50" spans="1:12" ht="13.35" customHeight="1" x14ac:dyDescent="0.2">
      <c r="A50" s="13" t="s">
        <v>40</v>
      </c>
      <c r="B50" s="21">
        <v>196006.29199999999</v>
      </c>
      <c r="C50" s="21">
        <v>219351.639</v>
      </c>
      <c r="D50" s="17">
        <f>C50-B50</f>
        <v>23345.347000000009</v>
      </c>
      <c r="E50" s="26">
        <f>100*(D50)/B50</f>
        <v>11.910508974885364</v>
      </c>
      <c r="F50" s="18"/>
      <c r="I50" s="23"/>
    </row>
    <row r="51" spans="1:12" ht="24" customHeight="1" x14ac:dyDescent="0.2">
      <c r="A51" s="12" t="s">
        <v>41</v>
      </c>
      <c r="B51" s="14">
        <v>11544950.516999999</v>
      </c>
      <c r="C51" s="14">
        <v>13238796.224999996</v>
      </c>
      <c r="D51" s="14">
        <f>C51-B51</f>
        <v>1693845.7079999968</v>
      </c>
      <c r="E51" s="26">
        <f>100*(D51)/B51</f>
        <v>14.671745067298472</v>
      </c>
      <c r="F51" s="24" t="s">
        <v>46</v>
      </c>
      <c r="I51" s="28"/>
    </row>
    <row r="52" spans="1:12" x14ac:dyDescent="0.2">
      <c r="A52" s="1"/>
      <c r="B52" s="1"/>
      <c r="C52" s="6"/>
      <c r="D52" s="4"/>
      <c r="E52" s="19"/>
      <c r="F52" s="19"/>
    </row>
    <row r="53" spans="1:12" x14ac:dyDescent="0.2">
      <c r="C53" s="3"/>
      <c r="E53" s="20"/>
      <c r="F53" s="20"/>
    </row>
    <row r="54" spans="1:12" x14ac:dyDescent="0.2">
      <c r="C54" s="3"/>
      <c r="E54" s="20"/>
      <c r="F54" s="20"/>
    </row>
    <row r="55" spans="1:12" x14ac:dyDescent="0.2">
      <c r="C55" s="3"/>
      <c r="E55" s="20"/>
      <c r="F55" s="20"/>
      <c r="L55" s="7"/>
    </row>
    <row r="56" spans="1:12" x14ac:dyDescent="0.2">
      <c r="C56" s="3"/>
      <c r="L56" s="7"/>
    </row>
    <row r="57" spans="1:12" x14ac:dyDescent="0.2">
      <c r="C57" s="3"/>
      <c r="L57" s="7"/>
    </row>
    <row r="58" spans="1:12" x14ac:dyDescent="0.2">
      <c r="C58" s="3"/>
      <c r="L58" s="7"/>
    </row>
    <row r="59" spans="1:12" x14ac:dyDescent="0.2">
      <c r="C59" s="3"/>
    </row>
    <row r="60" spans="1:12" x14ac:dyDescent="0.2">
      <c r="C60" s="3"/>
    </row>
    <row r="61" spans="1:12" x14ac:dyDescent="0.2">
      <c r="C61" s="3"/>
    </row>
    <row r="62" spans="1:12" x14ac:dyDescent="0.2">
      <c r="C62" s="3"/>
    </row>
  </sheetData>
  <mergeCells count="4">
    <mergeCell ref="E3:F3"/>
    <mergeCell ref="E4:F4"/>
    <mergeCell ref="A1:F1"/>
    <mergeCell ref="A2:F2"/>
  </mergeCells>
  <phoneticPr fontId="0" type="noConversion"/>
  <printOptions horizontalCentered="1"/>
  <pageMargins left="0.5" right="0.5" top="0.5" bottom="0.5" header="0.5" footer="0.35"/>
  <pageSetup orientation="portrait" r:id="rId1"/>
  <headerFooter alignWithMargins="0">
    <oddFooter>&amp;C&amp;"Times New Roman,Regular"22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Levies by County</vt:lpstr>
      <vt:lpstr>'Levies by County'!Print_Area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Leech, Beth (DOR)</cp:lastModifiedBy>
  <cp:lastPrinted>2013-08-14T22:04:49Z</cp:lastPrinted>
  <dcterms:created xsi:type="dcterms:W3CDTF">1999-05-14T16:26:24Z</dcterms:created>
  <dcterms:modified xsi:type="dcterms:W3CDTF">2018-10-08T18:02:06Z</dcterms:modified>
</cp:coreProperties>
</file>