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I:\Employee\Van_Huynh\Spirits\Stats_Qtrly\"/>
    </mc:Choice>
  </mc:AlternateContent>
  <xr:revisionPtr revIDLastSave="0" documentId="13_ncr:1_{F20A0689-D5EB-4CBC-8081-72F073CDEF7F}" xr6:coauthVersionLast="47" xr6:coauthVersionMax="47" xr10:uidLastSave="{00000000-0000-0000-0000-000000000000}"/>
  <bookViews>
    <workbookView xWindow="-28920" yWindow="-2475" windowWidth="29040" windowHeight="15840" tabRatio="920" xr2:uid="{00000000-000D-0000-FFFF-FFFF00000000}"/>
  </bookViews>
  <sheets>
    <sheet name="SalesToConsumers" sheetId="23" r:id="rId1"/>
    <sheet name="SalesToRestaurants" sheetId="3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35" l="1"/>
  <c r="F61" i="35"/>
  <c r="E61" i="35"/>
  <c r="D61" i="35"/>
  <c r="C61" i="35"/>
  <c r="B61" i="35"/>
  <c r="G61" i="23"/>
  <c r="F61" i="23"/>
  <c r="E61" i="23"/>
  <c r="D61" i="23"/>
  <c r="C61" i="23"/>
  <c r="B61" i="23"/>
  <c r="G55" i="35"/>
  <c r="F55" i="35"/>
  <c r="E55" i="35"/>
  <c r="D55" i="35"/>
  <c r="C55" i="35"/>
  <c r="B55" i="35"/>
  <c r="G55" i="23" l="1"/>
  <c r="F55" i="23"/>
  <c r="E55" i="23"/>
  <c r="D55" i="23"/>
  <c r="C55" i="23"/>
  <c r="B55" i="23"/>
  <c r="G49" i="35" l="1"/>
  <c r="C49" i="35"/>
  <c r="D49" i="35"/>
  <c r="E49" i="35"/>
  <c r="F49" i="35"/>
  <c r="B49" i="35"/>
  <c r="G49" i="23"/>
  <c r="C49" i="23"/>
  <c r="D49" i="23"/>
  <c r="E49" i="23"/>
  <c r="F49" i="23"/>
  <c r="B49" i="23"/>
  <c r="G43" i="35" l="1"/>
  <c r="F43" i="35"/>
  <c r="E43" i="35"/>
  <c r="D43" i="35"/>
  <c r="C43" i="35"/>
  <c r="B43" i="35"/>
  <c r="G43" i="23"/>
  <c r="F43" i="23"/>
  <c r="E43" i="23"/>
  <c r="D43" i="23"/>
  <c r="C43" i="23"/>
  <c r="B43" i="23"/>
  <c r="G37" i="35" l="1"/>
  <c r="F37" i="35"/>
  <c r="E37" i="35"/>
  <c r="D37" i="35"/>
  <c r="C37" i="35"/>
  <c r="B37" i="35"/>
  <c r="G31" i="35"/>
  <c r="F31" i="35"/>
  <c r="E31" i="35"/>
  <c r="D31" i="35"/>
  <c r="C31" i="35"/>
  <c r="B31" i="35"/>
  <c r="G25" i="35"/>
  <c r="F25" i="35"/>
  <c r="E25" i="35"/>
  <c r="D25" i="35"/>
  <c r="C25" i="35"/>
  <c r="B25" i="35"/>
  <c r="G19" i="35"/>
  <c r="F19" i="35"/>
  <c r="E19" i="35"/>
  <c r="D19" i="35"/>
  <c r="C19" i="35"/>
  <c r="B19" i="35"/>
  <c r="G13" i="35"/>
  <c r="F13" i="35"/>
  <c r="E13" i="35"/>
  <c r="D13" i="35"/>
  <c r="C13" i="35"/>
  <c r="B13" i="35"/>
  <c r="G7" i="35"/>
  <c r="C7" i="35"/>
  <c r="D7" i="35"/>
  <c r="E7" i="35"/>
  <c r="F7" i="35"/>
  <c r="B7" i="35"/>
  <c r="G37" i="23"/>
  <c r="F37" i="23"/>
  <c r="E37" i="23"/>
  <c r="D37" i="23"/>
  <c r="C37" i="23"/>
  <c r="B37" i="23"/>
  <c r="G31" i="23"/>
  <c r="F31" i="23"/>
  <c r="E31" i="23"/>
  <c r="D31" i="23"/>
  <c r="C31" i="23"/>
  <c r="B31" i="23"/>
  <c r="G25" i="23"/>
  <c r="F25" i="23"/>
  <c r="E25" i="23"/>
  <c r="D25" i="23"/>
  <c r="C25" i="23"/>
  <c r="B25" i="23"/>
  <c r="G19" i="23"/>
  <c r="F19" i="23"/>
  <c r="E19" i="23"/>
  <c r="D19" i="23"/>
  <c r="C19" i="23"/>
  <c r="B19" i="23"/>
  <c r="G13" i="23"/>
  <c r="F13" i="23"/>
  <c r="E13" i="23"/>
  <c r="D13" i="23"/>
  <c r="C13" i="23"/>
  <c r="B13" i="23"/>
  <c r="G7" i="23"/>
  <c r="C7" i="23"/>
  <c r="D7" i="23"/>
  <c r="E7" i="23"/>
  <c r="F7" i="23"/>
  <c r="B7" i="23"/>
</calcChain>
</file>

<file path=xl/sharedStrings.xml><?xml version="1.0" encoding="utf-8"?>
<sst xmlns="http://schemas.openxmlformats.org/spreadsheetml/2006/main" count="122" uniqueCount="64">
  <si>
    <t>Total Product Price Plus Taxes</t>
  </si>
  <si>
    <t>Jul-Sept 2014</t>
  </si>
  <si>
    <t>Jan-Mar 2015</t>
  </si>
  <si>
    <t>Oct-Dec 2014</t>
  </si>
  <si>
    <t>Apr-June 2015</t>
  </si>
  <si>
    <t>Jul-Sept 2012</t>
  </si>
  <si>
    <t>Oct-Dec 2012</t>
  </si>
  <si>
    <t>Jan-Mar 2013</t>
  </si>
  <si>
    <t>Apr-June 2013</t>
  </si>
  <si>
    <t>Jul-Sept 2013</t>
  </si>
  <si>
    <t>Oct-Dec 2013</t>
  </si>
  <si>
    <t>Jan-Mar 2014</t>
  </si>
  <si>
    <t>Apr-June 2014</t>
  </si>
  <si>
    <r>
      <t>Quarter of Sales Activity</t>
    </r>
    <r>
      <rPr>
        <vertAlign val="superscript"/>
        <sz val="10"/>
        <rFont val="Arial"/>
        <family val="2"/>
      </rPr>
      <t>2</t>
    </r>
  </si>
  <si>
    <r>
      <t>1</t>
    </r>
    <r>
      <rPr>
        <sz val="11"/>
        <color indexed="8"/>
        <rFont val="Calibri"/>
        <family val="2"/>
      </rPr>
      <t xml:space="preserve"> Consumers are individuals purchasing liquor for at home consumption from spirits retailers.</t>
    </r>
  </si>
  <si>
    <t>Fiscal Year 2013 Total</t>
  </si>
  <si>
    <t>Fiscal Year 2014 Total</t>
  </si>
  <si>
    <r>
      <t>1</t>
    </r>
    <r>
      <rPr>
        <sz val="11"/>
        <color indexed="8"/>
        <rFont val="Calibri"/>
        <family val="2"/>
      </rPr>
      <t xml:space="preserve"> On-Premise Licensees include restaurants, bars, and taverns.</t>
    </r>
  </si>
  <si>
    <r>
      <t xml:space="preserve">2 </t>
    </r>
    <r>
      <rPr>
        <sz val="11"/>
        <color indexed="8"/>
        <rFont val="Calibri"/>
        <family val="2"/>
      </rPr>
      <t>Quarter of Sales Activity represents the quarter in which liquor was purchased. For example, if a taxpayer with a quarterly reporting frequency remitted their taxes on October 25th for sales activity that occurred from July 1st through September 30th, the tax collected would be included in the July though September summary.</t>
    </r>
  </si>
  <si>
    <t>Fiscal Year 2015 Total</t>
  </si>
  <si>
    <t>Jul-Sept 2015</t>
  </si>
  <si>
    <t>Count of Taxable Liters Sold to Consumers</t>
  </si>
  <si>
    <t>Average Price Per Liter (After Tax)</t>
  </si>
  <si>
    <t>Count of Taxable Liters Sold to On-Premise Licensees</t>
  </si>
  <si>
    <r>
      <t>Spirits Sales Activity as Reported to the State,
Sales to Consumers Through Spirits Retailers</t>
    </r>
    <r>
      <rPr>
        <b/>
        <vertAlign val="superscript"/>
        <sz val="16"/>
        <rFont val="Arial"/>
        <family val="2"/>
      </rPr>
      <t>1</t>
    </r>
  </si>
  <si>
    <r>
      <t>Spirits Sales Activity as Reported to the State,
Sales to On-Premise Licensees</t>
    </r>
    <r>
      <rPr>
        <b/>
        <vertAlign val="superscript"/>
        <sz val="16"/>
        <rFont val="Arial"/>
        <family val="2"/>
      </rPr>
      <t>1</t>
    </r>
  </si>
  <si>
    <t>Spirits Sales Tax Due</t>
  </si>
  <si>
    <t>Spirits Liter Tax Due</t>
  </si>
  <si>
    <t>Total Taxes Due</t>
  </si>
  <si>
    <t>Oct-Dec 2015</t>
  </si>
  <si>
    <t>Jan-Mar 2016</t>
  </si>
  <si>
    <t>Fiscal Year 2016 Total</t>
  </si>
  <si>
    <t>Apr-June 2016</t>
  </si>
  <si>
    <t>Jul-Sept 2016</t>
  </si>
  <si>
    <t>Oct-Dec 2016</t>
  </si>
  <si>
    <t>Jan-Mar 2017</t>
  </si>
  <si>
    <t>Fiscal Year 2017 Total</t>
  </si>
  <si>
    <t>Jul-Sept 2017</t>
  </si>
  <si>
    <t>Oct-Dec 2017</t>
  </si>
  <si>
    <t>Jan-Mar 2018</t>
  </si>
  <si>
    <t>Apr-Jun 2018</t>
  </si>
  <si>
    <t>Fiscal Year 2018 Total</t>
  </si>
  <si>
    <t>Apr-Jun 2017</t>
  </si>
  <si>
    <t>Jul-Sept 2018</t>
  </si>
  <si>
    <t>Oct-Dec 2018</t>
  </si>
  <si>
    <t>Jan-Mar 2019</t>
  </si>
  <si>
    <t>Apr-Jun 2019</t>
  </si>
  <si>
    <t>Fiscal Year 2019 Total</t>
  </si>
  <si>
    <t>Jul-Sept 2019</t>
  </si>
  <si>
    <t>Fiscal Year 2020 Total</t>
  </si>
  <si>
    <t>Oct-Dec 2019</t>
  </si>
  <si>
    <t>Jan-Mar 2020</t>
  </si>
  <si>
    <t>Apr-Jun 2020</t>
  </si>
  <si>
    <t>Jul-Sept 2020</t>
  </si>
  <si>
    <t>Oct-Dec 2020</t>
  </si>
  <si>
    <t>Jan-Mar 2021</t>
  </si>
  <si>
    <t>Apr-Jun 2021</t>
  </si>
  <si>
    <t>Fiscal Year 2021 Total</t>
  </si>
  <si>
    <t>Jul-Sept 2021</t>
  </si>
  <si>
    <t>Oct-Dec 2021</t>
  </si>
  <si>
    <t>Jan-Mar 2022</t>
  </si>
  <si>
    <t>Apr-Jun 2022</t>
  </si>
  <si>
    <t>Fiscal Year 2022 Total</t>
  </si>
  <si>
    <t>Jul-Sept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</si>
</sst>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2" x14ac:knownFonts="1">
    <font>
      <sz val="10"/>
      <name val="Arial"/>
    </font>
    <font>
      <b/>
      <i/>
      <sz val="10"/>
      <name val="Arial"/>
      <family val="2"/>
    </font>
    <font>
      <sz val="10"/>
      <name val="Arial"/>
      <family val="2"/>
    </font>
    <font>
      <sz val="11"/>
      <color indexed="8"/>
      <name val="Calibri"/>
      <family val="2"/>
    </font>
    <font>
      <sz val="10"/>
      <name val="Arial"/>
      <family val="2"/>
    </font>
    <font>
      <vertAlign val="superscript"/>
      <sz val="10"/>
      <name val="Arial"/>
      <family val="2"/>
    </font>
    <font>
      <sz val="10"/>
      <name val="Arial"/>
      <family val="2"/>
    </font>
    <font>
      <b/>
      <sz val="16"/>
      <name val="Arial"/>
      <family val="2"/>
    </font>
    <font>
      <b/>
      <vertAlign val="superscript"/>
      <sz val="16"/>
      <name val="Arial"/>
      <family val="2"/>
    </font>
    <font>
      <sz val="10"/>
      <name val="Arial"/>
      <family val="2"/>
    </font>
    <font>
      <sz val="11"/>
      <color theme="1"/>
      <name val="Calibri"/>
      <family val="2"/>
      <scheme val="minor"/>
    </font>
    <font>
      <vertAlign val="superscript"/>
      <sz val="11"/>
      <color rgb="FF000000"/>
      <name val="Calibri"/>
      <family val="2"/>
    </font>
  </fonts>
  <fills count="3">
    <fill>
      <patternFill patternType="none"/>
    </fill>
    <fill>
      <patternFill patternType="gray125"/>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43" fontId="1" fillId="0" borderId="0" applyFont="0" applyFill="0" applyBorder="0" applyAlignment="0" applyProtection="0"/>
    <xf numFmtId="43"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0" fillId="0" borderId="0"/>
  </cellStyleXfs>
  <cellXfs count="42">
    <xf numFmtId="0" fontId="0" fillId="0" borderId="0" xfId="0"/>
    <xf numFmtId="0" fontId="0" fillId="0" borderId="0" xfId="0" applyFill="1" applyBorder="1"/>
    <xf numFmtId="0" fontId="4" fillId="0" borderId="1" xfId="0" applyFont="1" applyFill="1" applyBorder="1" applyAlignment="1">
      <alignment horizontal="center" vertical="center" wrapText="1"/>
    </xf>
    <xf numFmtId="0" fontId="11" fillId="0" borderId="0" xfId="0" applyFont="1"/>
    <xf numFmtId="0" fontId="2" fillId="0" borderId="1" xfId="0" applyFont="1" applyFill="1" applyBorder="1" applyAlignment="1">
      <alignment horizontal="center" vertical="center" wrapText="1"/>
    </xf>
    <xf numFmtId="17" fontId="4" fillId="0" borderId="1" xfId="0" quotePrefix="1" applyNumberFormat="1" applyFont="1" applyFill="1" applyBorder="1" applyAlignment="1">
      <alignment horizontal="left" vertical="center" wrapText="1"/>
    </xf>
    <xf numFmtId="164" fontId="4" fillId="0" borderId="1" xfId="1" applyNumberFormat="1" applyFont="1" applyFill="1" applyBorder="1" applyAlignment="1">
      <alignment horizontal="right" vertical="center" wrapText="1"/>
    </xf>
    <xf numFmtId="17" fontId="2" fillId="0" borderId="1" xfId="0" quotePrefix="1" applyNumberFormat="1" applyFont="1" applyFill="1" applyBorder="1" applyAlignment="1">
      <alignment horizontal="left" vertical="center" wrapText="1"/>
    </xf>
    <xf numFmtId="17" fontId="2" fillId="0" borderId="1" xfId="0" applyNumberFormat="1" applyFont="1" applyFill="1" applyBorder="1" applyAlignment="1">
      <alignment horizontal="left" vertical="center" wrapText="1"/>
    </xf>
    <xf numFmtId="17" fontId="2" fillId="0" borderId="1" xfId="0" applyNumberFormat="1" applyFont="1" applyFill="1" applyBorder="1" applyAlignment="1">
      <alignment wrapText="1"/>
    </xf>
    <xf numFmtId="164" fontId="2" fillId="0" borderId="1" xfId="2" applyNumberFormat="1" applyFont="1" applyFill="1" applyBorder="1" applyAlignment="1">
      <alignment horizontal="right" vertical="center" wrapText="1"/>
    </xf>
    <xf numFmtId="43" fontId="2" fillId="0" borderId="1" xfId="2" applyNumberFormat="1" applyFont="1" applyFill="1" applyBorder="1" applyAlignment="1">
      <alignment horizontal="right" vertical="center" wrapText="1"/>
    </xf>
    <xf numFmtId="3" fontId="0" fillId="2" borderId="9" xfId="0" applyNumberFormat="1" applyFill="1" applyBorder="1" applyAlignment="1">
      <alignment wrapText="1"/>
    </xf>
    <xf numFmtId="17" fontId="2" fillId="0" borderId="2" xfId="0" applyNumberFormat="1" applyFont="1" applyFill="1" applyBorder="1" applyAlignment="1">
      <alignment horizontal="left" vertical="center" wrapText="1"/>
    </xf>
    <xf numFmtId="165" fontId="2" fillId="0" borderId="1" xfId="3" applyNumberFormat="1" applyFont="1" applyFill="1" applyBorder="1" applyAlignment="1">
      <alignment horizontal="right" vertical="center" wrapText="1"/>
    </xf>
    <xf numFmtId="44" fontId="2" fillId="0" borderId="1" xfId="3" applyNumberFormat="1" applyFont="1" applyFill="1" applyBorder="1" applyAlignment="1">
      <alignment horizontal="right" vertical="center" wrapText="1"/>
    </xf>
    <xf numFmtId="17" fontId="2" fillId="0" borderId="3" xfId="0" quotePrefix="1" applyNumberFormat="1" applyFont="1" applyFill="1" applyBorder="1" applyAlignment="1">
      <alignment horizontal="left" vertical="center" wrapText="1"/>
    </xf>
    <xf numFmtId="17" fontId="2" fillId="0" borderId="4" xfId="0" applyNumberFormat="1" applyFont="1" applyFill="1" applyBorder="1" applyAlignment="1">
      <alignment horizontal="left" vertical="center" wrapText="1"/>
    </xf>
    <xf numFmtId="164" fontId="2" fillId="0" borderId="1" xfId="1" applyNumberFormat="1" applyFont="1" applyFill="1" applyBorder="1" applyAlignment="1">
      <alignment horizontal="right" vertical="center" wrapText="1"/>
    </xf>
    <xf numFmtId="164" fontId="9" fillId="2" borderId="9" xfId="1" applyNumberFormat="1" applyFont="1" applyFill="1" applyBorder="1" applyAlignment="1">
      <alignment horizontal="right" wrapText="1"/>
    </xf>
    <xf numFmtId="164" fontId="2" fillId="0" borderId="5" xfId="1" applyNumberFormat="1" applyFont="1" applyFill="1" applyBorder="1" applyAlignment="1">
      <alignment horizontal="right" vertical="center" wrapText="1"/>
    </xf>
    <xf numFmtId="164" fontId="2" fillId="0" borderId="6" xfId="1" applyNumberFormat="1" applyFont="1" applyFill="1" applyBorder="1" applyAlignment="1">
      <alignment horizontal="right" vertical="center" wrapText="1"/>
    </xf>
    <xf numFmtId="164" fontId="9" fillId="2" borderId="6" xfId="1" applyNumberFormat="1" applyFont="1" applyFill="1" applyBorder="1" applyAlignment="1">
      <alignment horizontal="right" wrapText="1"/>
    </xf>
    <xf numFmtId="164" fontId="2" fillId="0" borderId="3" xfId="1" applyNumberFormat="1" applyFont="1" applyFill="1" applyBorder="1" applyAlignment="1">
      <alignment horizontal="right" vertical="center" wrapText="1"/>
    </xf>
    <xf numFmtId="164" fontId="9" fillId="2" borderId="10" xfId="1" applyNumberFormat="1" applyFont="1" applyFill="1" applyBorder="1" applyAlignment="1">
      <alignment horizontal="right" wrapText="1"/>
    </xf>
    <xf numFmtId="164" fontId="4" fillId="0" borderId="1" xfId="1" quotePrefix="1" applyNumberFormat="1" applyFont="1" applyFill="1" applyBorder="1" applyAlignment="1">
      <alignment horizontal="right" vertical="center" wrapText="1"/>
    </xf>
    <xf numFmtId="43" fontId="2" fillId="0" borderId="1" xfId="1" applyNumberFormat="1" applyFont="1" applyFill="1" applyBorder="1" applyAlignment="1">
      <alignment horizontal="right" vertical="center" wrapText="1"/>
    </xf>
    <xf numFmtId="43" fontId="2" fillId="0" borderId="5" xfId="1" applyNumberFormat="1" applyFont="1" applyFill="1" applyBorder="1" applyAlignment="1">
      <alignment horizontal="right" vertical="center" wrapText="1"/>
    </xf>
    <xf numFmtId="43" fontId="2" fillId="0" borderId="7" xfId="1" applyNumberFormat="1" applyFont="1" applyFill="1" applyBorder="1" applyAlignment="1">
      <alignment horizontal="right" vertical="center" wrapText="1"/>
    </xf>
    <xf numFmtId="43" fontId="2" fillId="0" borderId="3" xfId="1" applyNumberFormat="1" applyFont="1" applyFill="1" applyBorder="1" applyAlignment="1">
      <alignment horizontal="right" vertical="center" wrapText="1"/>
    </xf>
    <xf numFmtId="164" fontId="2" fillId="0" borderId="0" xfId="2" applyNumberFormat="1" applyFont="1" applyFill="1" applyBorder="1" applyAlignment="1">
      <alignment horizontal="right" vertical="center" wrapText="1"/>
    </xf>
    <xf numFmtId="3" fontId="0" fillId="2" borderId="0" xfId="0" applyNumberFormat="1" applyFill="1" applyBorder="1" applyAlignment="1">
      <alignment wrapText="1"/>
    </xf>
    <xf numFmtId="164" fontId="4" fillId="0" borderId="0" xfId="1" applyNumberFormat="1" applyFont="1" applyFill="1" applyBorder="1" applyAlignment="1">
      <alignment horizontal="right" vertical="center" wrapText="1"/>
    </xf>
    <xf numFmtId="43" fontId="2" fillId="0" borderId="0" xfId="2" applyNumberFormat="1" applyFont="1" applyFill="1" applyBorder="1" applyAlignment="1">
      <alignment horizontal="right" vertical="center" wrapText="1"/>
    </xf>
    <xf numFmtId="17" fontId="2" fillId="0" borderId="0" xfId="0" quotePrefix="1" applyNumberFormat="1" applyFont="1" applyFill="1" applyBorder="1" applyAlignment="1">
      <alignment horizontal="left" vertical="center" wrapText="1"/>
    </xf>
    <xf numFmtId="164" fontId="9" fillId="2" borderId="0" xfId="1" applyNumberFormat="1" applyFont="1" applyFill="1" applyBorder="1" applyAlignment="1">
      <alignment horizontal="right" wrapText="1"/>
    </xf>
    <xf numFmtId="43" fontId="2" fillId="0" borderId="0" xfId="1" applyNumberFormat="1" applyFont="1" applyFill="1" applyBorder="1" applyAlignment="1">
      <alignment horizontal="right" vertical="center" wrapText="1"/>
    </xf>
    <xf numFmtId="164" fontId="2" fillId="0" borderId="0" xfId="1" applyNumberFormat="1" applyFont="1" applyFill="1" applyBorder="1" applyAlignment="1">
      <alignment horizontal="right" vertical="center" wrapText="1"/>
    </xf>
    <xf numFmtId="164" fontId="9" fillId="0" borderId="0" xfId="1" applyNumberFormat="1" applyFont="1" applyFill="1" applyBorder="1" applyAlignment="1">
      <alignment horizontal="right" wrapText="1"/>
    </xf>
    <xf numFmtId="3" fontId="0" fillId="0" borderId="0" xfId="0" applyNumberFormat="1" applyFill="1" applyBorder="1" applyAlignment="1">
      <alignment wrapText="1"/>
    </xf>
    <xf numFmtId="0" fontId="11" fillId="0" borderId="0" xfId="0" applyFont="1" applyAlignment="1">
      <alignment horizontal="left" wrapText="1"/>
    </xf>
    <xf numFmtId="0" fontId="7" fillId="0" borderId="8" xfId="0" applyFont="1" applyFill="1" applyBorder="1" applyAlignment="1">
      <alignment horizontal="center" wrapText="1"/>
    </xf>
  </cellXfs>
  <cellStyles count="6">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6"/>
  <sheetViews>
    <sheetView tabSelected="1" topLeftCell="A17" zoomScale="110" zoomScaleNormal="110" workbookViewId="0">
      <selection activeCell="B63" sqref="B63:G63"/>
    </sheetView>
  </sheetViews>
  <sheetFormatPr defaultColWidth="25.28515625" defaultRowHeight="12.75" x14ac:dyDescent="0.2"/>
  <cols>
    <col min="1" max="1" width="22.28515625" style="1" customWidth="1"/>
    <col min="2" max="2" width="15.140625" style="1" customWidth="1"/>
    <col min="3" max="3" width="14.7109375" style="1" customWidth="1"/>
    <col min="4" max="4" width="15.42578125" style="1" customWidth="1"/>
    <col min="5" max="5" width="14.28515625" style="1" customWidth="1"/>
    <col min="6" max="6" width="17.28515625" style="1" customWidth="1"/>
    <col min="7" max="7" width="16.42578125" style="1" customWidth="1"/>
    <col min="8" max="16384" width="25.28515625" style="1"/>
  </cols>
  <sheetData>
    <row r="1" spans="1:7" ht="45" customHeight="1" x14ac:dyDescent="0.3">
      <c r="A1" s="41" t="s">
        <v>24</v>
      </c>
      <c r="B1" s="41"/>
      <c r="C1" s="41"/>
      <c r="D1" s="41"/>
      <c r="E1" s="41"/>
      <c r="F1" s="41"/>
      <c r="G1" s="41"/>
    </row>
    <row r="2" spans="1:7" ht="38.25" x14ac:dyDescent="0.2">
      <c r="A2" s="4" t="s">
        <v>13</v>
      </c>
      <c r="B2" s="4" t="s">
        <v>26</v>
      </c>
      <c r="C2" s="4" t="s">
        <v>27</v>
      </c>
      <c r="D2" s="4" t="s">
        <v>21</v>
      </c>
      <c r="E2" s="4" t="s">
        <v>28</v>
      </c>
      <c r="F2" s="2" t="s">
        <v>0</v>
      </c>
      <c r="G2" s="4" t="s">
        <v>22</v>
      </c>
    </row>
    <row r="3" spans="1:7" x14ac:dyDescent="0.2">
      <c r="A3" s="7" t="s">
        <v>5</v>
      </c>
      <c r="B3" s="14">
        <v>29222000</v>
      </c>
      <c r="C3" s="14">
        <v>31899000</v>
      </c>
      <c r="D3" s="12">
        <v>8459000</v>
      </c>
      <c r="E3" s="14">
        <v>61121000</v>
      </c>
      <c r="F3" s="14">
        <v>203667000</v>
      </c>
      <c r="G3" s="15">
        <v>24.076959451471804</v>
      </c>
    </row>
    <row r="4" spans="1:7" x14ac:dyDescent="0.2">
      <c r="A4" s="7" t="s">
        <v>6</v>
      </c>
      <c r="B4" s="18">
        <v>31427000</v>
      </c>
      <c r="C4" s="18">
        <v>33042000</v>
      </c>
      <c r="D4" s="19">
        <v>8762000</v>
      </c>
      <c r="E4" s="18">
        <v>64469000</v>
      </c>
      <c r="F4" s="18">
        <v>217771000</v>
      </c>
      <c r="G4" s="26">
        <v>24.85402876055695</v>
      </c>
    </row>
    <row r="5" spans="1:7" x14ac:dyDescent="0.2">
      <c r="A5" s="7" t="s">
        <v>7</v>
      </c>
      <c r="B5" s="18">
        <v>24164000</v>
      </c>
      <c r="C5" s="18">
        <v>26452000</v>
      </c>
      <c r="D5" s="19">
        <v>7015000</v>
      </c>
      <c r="E5" s="18">
        <v>50616000</v>
      </c>
      <c r="F5" s="18">
        <v>168489000</v>
      </c>
      <c r="G5" s="26">
        <v>24.018389166072701</v>
      </c>
    </row>
    <row r="6" spans="1:7" x14ac:dyDescent="0.2">
      <c r="A6" s="7" t="s">
        <v>8</v>
      </c>
      <c r="B6" s="18">
        <v>25294000</v>
      </c>
      <c r="C6" s="18">
        <v>27820000</v>
      </c>
      <c r="D6" s="19">
        <v>7377000</v>
      </c>
      <c r="E6" s="18">
        <v>53114000</v>
      </c>
      <c r="F6" s="18">
        <v>176499000</v>
      </c>
      <c r="G6" s="26">
        <v>23.925579503863361</v>
      </c>
    </row>
    <row r="7" spans="1:7" x14ac:dyDescent="0.2">
      <c r="A7" s="13" t="s">
        <v>15</v>
      </c>
      <c r="B7" s="20">
        <f>SUM(B3:B6)</f>
        <v>110107000</v>
      </c>
      <c r="C7" s="20">
        <f t="shared" ref="C7:F7" si="0">SUM(C3:C6)</f>
        <v>119213000</v>
      </c>
      <c r="D7" s="20">
        <f t="shared" si="0"/>
        <v>31613000</v>
      </c>
      <c r="E7" s="20">
        <f t="shared" si="0"/>
        <v>229320000</v>
      </c>
      <c r="F7" s="20">
        <f t="shared" si="0"/>
        <v>766426000</v>
      </c>
      <c r="G7" s="27">
        <f>AVERAGE(G3:G6)</f>
        <v>24.218739220491202</v>
      </c>
    </row>
    <row r="8" spans="1:7" ht="4.9000000000000004" customHeight="1" x14ac:dyDescent="0.2">
      <c r="A8" s="17"/>
      <c r="B8" s="21"/>
      <c r="C8" s="21"/>
      <c r="D8" s="22"/>
      <c r="E8" s="21"/>
      <c r="F8" s="21"/>
      <c r="G8" s="28"/>
    </row>
    <row r="9" spans="1:7" x14ac:dyDescent="0.2">
      <c r="A9" s="16" t="s">
        <v>9</v>
      </c>
      <c r="B9" s="23">
        <v>27811000</v>
      </c>
      <c r="C9" s="23">
        <v>30547000</v>
      </c>
      <c r="D9" s="24">
        <v>8100000</v>
      </c>
      <c r="E9" s="23">
        <v>58358000</v>
      </c>
      <c r="F9" s="23">
        <v>194021000</v>
      </c>
      <c r="G9" s="29">
        <v>23.953209876543209</v>
      </c>
    </row>
    <row r="10" spans="1:7" x14ac:dyDescent="0.2">
      <c r="A10" s="7" t="s">
        <v>10</v>
      </c>
      <c r="B10" s="18">
        <v>32219000</v>
      </c>
      <c r="C10" s="18">
        <v>33409000</v>
      </c>
      <c r="D10" s="19">
        <v>8860000</v>
      </c>
      <c r="E10" s="18">
        <v>65628000</v>
      </c>
      <c r="F10" s="18">
        <v>222794000</v>
      </c>
      <c r="G10" s="26">
        <v>25.146049661399548</v>
      </c>
    </row>
    <row r="11" spans="1:7" x14ac:dyDescent="0.2">
      <c r="A11" s="7" t="s">
        <v>11</v>
      </c>
      <c r="B11" s="18">
        <v>24616000</v>
      </c>
      <c r="C11" s="18">
        <v>26486000</v>
      </c>
      <c r="D11" s="19">
        <v>7024000</v>
      </c>
      <c r="E11" s="18">
        <v>51102000</v>
      </c>
      <c r="F11" s="18">
        <v>171180000</v>
      </c>
      <c r="G11" s="26">
        <v>24.370728929384967</v>
      </c>
    </row>
    <row r="12" spans="1:7" x14ac:dyDescent="0.2">
      <c r="A12" s="7" t="s">
        <v>12</v>
      </c>
      <c r="B12" s="18">
        <v>25927000</v>
      </c>
      <c r="C12" s="18">
        <v>27995000</v>
      </c>
      <c r="D12" s="19">
        <v>7424000</v>
      </c>
      <c r="E12" s="18">
        <v>53922000</v>
      </c>
      <c r="F12" s="18">
        <v>180395000</v>
      </c>
      <c r="G12" s="26">
        <v>24.298895474137932</v>
      </c>
    </row>
    <row r="13" spans="1:7" x14ac:dyDescent="0.2">
      <c r="A13" s="13" t="s">
        <v>16</v>
      </c>
      <c r="B13" s="20">
        <f>SUM(B9:B12)</f>
        <v>110573000</v>
      </c>
      <c r="C13" s="20">
        <f t="shared" ref="C13" si="1">SUM(C9:C12)</f>
        <v>118437000</v>
      </c>
      <c r="D13" s="20">
        <f t="shared" ref="D13" si="2">SUM(D9:D12)</f>
        <v>31408000</v>
      </c>
      <c r="E13" s="20">
        <f t="shared" ref="E13" si="3">SUM(E9:E12)</f>
        <v>229010000</v>
      </c>
      <c r="F13" s="20">
        <f t="shared" ref="F13" si="4">SUM(F9:F12)</f>
        <v>768390000</v>
      </c>
      <c r="G13" s="27">
        <f>AVERAGE(G9:G12)</f>
        <v>24.442220985366415</v>
      </c>
    </row>
    <row r="14" spans="1:7" ht="4.9000000000000004" customHeight="1" x14ac:dyDescent="0.2">
      <c r="A14" s="17"/>
      <c r="B14" s="21"/>
      <c r="C14" s="21"/>
      <c r="D14" s="22"/>
      <c r="E14" s="21"/>
      <c r="F14" s="21"/>
      <c r="G14" s="28"/>
    </row>
    <row r="15" spans="1:7" x14ac:dyDescent="0.2">
      <c r="A15" s="5" t="s">
        <v>1</v>
      </c>
      <c r="B15" s="25">
        <v>28715000</v>
      </c>
      <c r="C15" s="25">
        <v>31121000</v>
      </c>
      <c r="D15" s="25">
        <v>8253000</v>
      </c>
      <c r="E15" s="6">
        <v>59836000</v>
      </c>
      <c r="F15" s="6">
        <v>199909000</v>
      </c>
      <c r="G15" s="26">
        <v>24.222585726402521</v>
      </c>
    </row>
    <row r="16" spans="1:7" x14ac:dyDescent="0.2">
      <c r="A16" s="5" t="s">
        <v>3</v>
      </c>
      <c r="B16" s="25">
        <v>33914000</v>
      </c>
      <c r="C16" s="25">
        <v>34403000</v>
      </c>
      <c r="D16" s="25">
        <v>9124000</v>
      </c>
      <c r="E16" s="6">
        <v>68317000</v>
      </c>
      <c r="F16" s="6">
        <v>233751000</v>
      </c>
      <c r="G16" s="26">
        <v>25.619355545813239</v>
      </c>
    </row>
    <row r="17" spans="1:7" x14ac:dyDescent="0.2">
      <c r="A17" s="5" t="s">
        <v>2</v>
      </c>
      <c r="B17" s="25">
        <v>24968000</v>
      </c>
      <c r="C17" s="25">
        <v>26256000</v>
      </c>
      <c r="D17" s="25">
        <v>6963000</v>
      </c>
      <c r="E17" s="6">
        <v>51224000</v>
      </c>
      <c r="F17" s="6">
        <v>173021000</v>
      </c>
      <c r="G17" s="26">
        <v>24.85</v>
      </c>
    </row>
    <row r="18" spans="1:7" x14ac:dyDescent="0.2">
      <c r="A18" s="5" t="s">
        <v>4</v>
      </c>
      <c r="B18" s="25">
        <v>27531000</v>
      </c>
      <c r="C18" s="25">
        <v>28901000</v>
      </c>
      <c r="D18" s="25">
        <v>7664000</v>
      </c>
      <c r="E18" s="6">
        <v>56431000</v>
      </c>
      <c r="F18" s="6">
        <v>190727000</v>
      </c>
      <c r="G18" s="26">
        <v>24.89</v>
      </c>
    </row>
    <row r="19" spans="1:7" x14ac:dyDescent="0.2">
      <c r="A19" s="7" t="s">
        <v>19</v>
      </c>
      <c r="B19" s="20">
        <f>SUM(B15:B18)</f>
        <v>115128000</v>
      </c>
      <c r="C19" s="20">
        <f t="shared" ref="C19" si="5">SUM(C15:C18)</f>
        <v>120681000</v>
      </c>
      <c r="D19" s="20">
        <f t="shared" ref="D19" si="6">SUM(D15:D18)</f>
        <v>32004000</v>
      </c>
      <c r="E19" s="20">
        <f t="shared" ref="E19" si="7">SUM(E15:E18)</f>
        <v>235808000</v>
      </c>
      <c r="F19" s="20">
        <f t="shared" ref="F19" si="8">SUM(F15:F18)</f>
        <v>797408000</v>
      </c>
      <c r="G19" s="27">
        <f>AVERAGE(G15:G18)</f>
        <v>24.895485318053939</v>
      </c>
    </row>
    <row r="20" spans="1:7" ht="4.9000000000000004" customHeight="1" x14ac:dyDescent="0.2">
      <c r="A20" s="17"/>
      <c r="B20" s="21"/>
      <c r="C20" s="21"/>
      <c r="D20" s="22"/>
      <c r="E20" s="21"/>
      <c r="F20" s="21"/>
      <c r="G20" s="28"/>
    </row>
    <row r="21" spans="1:7" x14ac:dyDescent="0.2">
      <c r="A21" s="7" t="s">
        <v>20</v>
      </c>
      <c r="B21" s="25">
        <v>30440000</v>
      </c>
      <c r="C21" s="25">
        <v>32294000</v>
      </c>
      <c r="D21" s="25">
        <v>8564000</v>
      </c>
      <c r="E21" s="6">
        <v>62734000</v>
      </c>
      <c r="F21" s="6">
        <v>211224000</v>
      </c>
      <c r="G21" s="26">
        <v>24.66</v>
      </c>
    </row>
    <row r="22" spans="1:7" x14ac:dyDescent="0.2">
      <c r="A22" s="7" t="s">
        <v>29</v>
      </c>
      <c r="B22" s="25">
        <v>35916000</v>
      </c>
      <c r="C22" s="25">
        <v>35259000</v>
      </c>
      <c r="D22" s="25">
        <v>9350000</v>
      </c>
      <c r="E22" s="6">
        <v>71175000</v>
      </c>
      <c r="F22" s="6">
        <v>246376000</v>
      </c>
      <c r="G22" s="26">
        <v>26.35</v>
      </c>
    </row>
    <row r="23" spans="1:7" x14ac:dyDescent="0.2">
      <c r="A23" s="7" t="s">
        <v>30</v>
      </c>
      <c r="B23" s="25">
        <v>26845000</v>
      </c>
      <c r="C23" s="25">
        <v>27407000</v>
      </c>
      <c r="D23" s="25">
        <v>7268000</v>
      </c>
      <c r="E23" s="6">
        <v>54253000</v>
      </c>
      <c r="F23" s="6">
        <v>185205000</v>
      </c>
      <c r="G23" s="26">
        <v>25.48</v>
      </c>
    </row>
    <row r="24" spans="1:7" x14ac:dyDescent="0.2">
      <c r="A24" s="7" t="s">
        <v>32</v>
      </c>
      <c r="B24" s="25">
        <v>28958000</v>
      </c>
      <c r="C24" s="25">
        <v>29942000</v>
      </c>
      <c r="D24" s="25">
        <v>7941000</v>
      </c>
      <c r="E24" s="6">
        <v>58900000</v>
      </c>
      <c r="F24" s="6">
        <v>200160000</v>
      </c>
      <c r="G24" s="26">
        <v>25.21</v>
      </c>
    </row>
    <row r="25" spans="1:7" x14ac:dyDescent="0.2">
      <c r="A25" s="7" t="s">
        <v>31</v>
      </c>
      <c r="B25" s="20">
        <f>SUM(B21:B24)</f>
        <v>122159000</v>
      </c>
      <c r="C25" s="20">
        <f t="shared" ref="C25" si="9">SUM(C21:C24)</f>
        <v>124902000</v>
      </c>
      <c r="D25" s="20">
        <f t="shared" ref="D25" si="10">SUM(D21:D24)</f>
        <v>33123000</v>
      </c>
      <c r="E25" s="20">
        <f t="shared" ref="E25" si="11">SUM(E21:E24)</f>
        <v>247062000</v>
      </c>
      <c r="F25" s="20">
        <f t="shared" ref="F25" si="12">SUM(F21:F24)</f>
        <v>842965000</v>
      </c>
      <c r="G25" s="27">
        <f>AVERAGE(G21:G24)</f>
        <v>25.425000000000004</v>
      </c>
    </row>
    <row r="26" spans="1:7" ht="4.9000000000000004" customHeight="1" x14ac:dyDescent="0.2">
      <c r="A26" s="17"/>
      <c r="B26" s="21"/>
      <c r="C26" s="21"/>
      <c r="D26" s="22"/>
      <c r="E26" s="21"/>
      <c r="F26" s="21"/>
      <c r="G26" s="28"/>
    </row>
    <row r="27" spans="1:7" x14ac:dyDescent="0.2">
      <c r="A27" s="7" t="s">
        <v>33</v>
      </c>
      <c r="B27" s="25">
        <v>31563000</v>
      </c>
      <c r="C27" s="25">
        <v>32631000</v>
      </c>
      <c r="D27" s="19">
        <v>8653000</v>
      </c>
      <c r="E27" s="6">
        <v>64193000</v>
      </c>
      <c r="F27" s="6">
        <v>218158000</v>
      </c>
      <c r="G27" s="26">
        <v>25.21</v>
      </c>
    </row>
    <row r="28" spans="1:7" x14ac:dyDescent="0.2">
      <c r="A28" s="7" t="s">
        <v>34</v>
      </c>
      <c r="B28" s="25">
        <v>37552000</v>
      </c>
      <c r="C28" s="25">
        <v>36298000</v>
      </c>
      <c r="D28" s="19">
        <v>9626000</v>
      </c>
      <c r="E28" s="6">
        <v>73850000</v>
      </c>
      <c r="F28" s="6">
        <v>257029000</v>
      </c>
      <c r="G28" s="26">
        <v>26.7</v>
      </c>
    </row>
    <row r="29" spans="1:7" x14ac:dyDescent="0.2">
      <c r="A29" s="8" t="s">
        <v>35</v>
      </c>
      <c r="B29" s="25">
        <v>28144000</v>
      </c>
      <c r="C29" s="25">
        <v>28553000</v>
      </c>
      <c r="D29" s="19">
        <v>7572000</v>
      </c>
      <c r="E29" s="6">
        <v>56697000</v>
      </c>
      <c r="F29" s="6">
        <v>193986000</v>
      </c>
      <c r="G29" s="26">
        <v>25.62</v>
      </c>
    </row>
    <row r="30" spans="1:7" x14ac:dyDescent="0.2">
      <c r="A30" s="8" t="s">
        <v>42</v>
      </c>
      <c r="B30" s="25">
        <v>30490000</v>
      </c>
      <c r="C30" s="25">
        <v>30786000</v>
      </c>
      <c r="D30" s="19">
        <v>8164000</v>
      </c>
      <c r="E30" s="6">
        <v>61276000</v>
      </c>
      <c r="F30" s="6">
        <v>210008000</v>
      </c>
      <c r="G30" s="26">
        <v>25.72</v>
      </c>
    </row>
    <row r="31" spans="1:7" x14ac:dyDescent="0.2">
      <c r="A31" s="7" t="s">
        <v>36</v>
      </c>
      <c r="B31" s="18">
        <f>SUM(B27:B30)</f>
        <v>127749000</v>
      </c>
      <c r="C31" s="18">
        <f t="shared" ref="C31" si="13">SUM(C27:C30)</f>
        <v>128268000</v>
      </c>
      <c r="D31" s="18">
        <f t="shared" ref="D31" si="14">SUM(D27:D30)</f>
        <v>34015000</v>
      </c>
      <c r="E31" s="18">
        <f t="shared" ref="E31" si="15">SUM(E27:E30)</f>
        <v>256016000</v>
      </c>
      <c r="F31" s="18">
        <f t="shared" ref="F31" si="16">SUM(F27:F30)</f>
        <v>879181000</v>
      </c>
      <c r="G31" s="26">
        <f>AVERAGE(G27:G30)</f>
        <v>25.8125</v>
      </c>
    </row>
    <row r="32" spans="1:7" ht="5.25" customHeight="1" x14ac:dyDescent="0.2">
      <c r="A32" s="34"/>
      <c r="B32" s="37"/>
      <c r="C32" s="37"/>
      <c r="D32" s="35"/>
      <c r="E32" s="37"/>
      <c r="F32" s="37"/>
      <c r="G32" s="36"/>
    </row>
    <row r="33" spans="1:7" x14ac:dyDescent="0.2">
      <c r="A33" s="7" t="s">
        <v>37</v>
      </c>
      <c r="B33" s="25">
        <v>33660000</v>
      </c>
      <c r="C33" s="25">
        <v>34533000</v>
      </c>
      <c r="D33" s="19">
        <v>9158000</v>
      </c>
      <c r="E33" s="6">
        <v>68193000</v>
      </c>
      <c r="F33" s="6">
        <v>232390000</v>
      </c>
      <c r="G33" s="26">
        <v>25.38</v>
      </c>
    </row>
    <row r="34" spans="1:7" x14ac:dyDescent="0.2">
      <c r="A34" s="7" t="s">
        <v>38</v>
      </c>
      <c r="B34" s="25">
        <v>39243000</v>
      </c>
      <c r="C34" s="25">
        <v>37306000</v>
      </c>
      <c r="D34" s="19">
        <v>9893000</v>
      </c>
      <c r="E34" s="6">
        <v>76548000</v>
      </c>
      <c r="F34" s="6">
        <v>267977000</v>
      </c>
      <c r="G34" s="26">
        <v>27.09</v>
      </c>
    </row>
    <row r="35" spans="1:7" x14ac:dyDescent="0.2">
      <c r="A35" s="8" t="s">
        <v>39</v>
      </c>
      <c r="B35" s="25">
        <v>30258000</v>
      </c>
      <c r="C35" s="25">
        <v>30125000</v>
      </c>
      <c r="D35" s="19">
        <v>7989000</v>
      </c>
      <c r="E35" s="6">
        <v>60383000</v>
      </c>
      <c r="F35" s="6">
        <v>207983000</v>
      </c>
      <c r="G35" s="26">
        <v>26.03</v>
      </c>
    </row>
    <row r="36" spans="1:7" x14ac:dyDescent="0.2">
      <c r="A36" s="8" t="s">
        <v>40</v>
      </c>
      <c r="B36" s="25">
        <v>32418000</v>
      </c>
      <c r="C36" s="25">
        <v>32055000</v>
      </c>
      <c r="D36" s="19">
        <v>8501000</v>
      </c>
      <c r="E36" s="6">
        <v>64473000</v>
      </c>
      <c r="F36" s="6">
        <v>222610000</v>
      </c>
      <c r="G36" s="26">
        <v>26.19</v>
      </c>
    </row>
    <row r="37" spans="1:7" x14ac:dyDescent="0.2">
      <c r="A37" s="7" t="s">
        <v>41</v>
      </c>
      <c r="B37" s="18">
        <f>SUM(B33:B36)</f>
        <v>135579000</v>
      </c>
      <c r="C37" s="18">
        <f t="shared" ref="C37" si="17">SUM(C33:C36)</f>
        <v>134019000</v>
      </c>
      <c r="D37" s="18">
        <f t="shared" ref="D37" si="18">SUM(D33:D36)</f>
        <v>35541000</v>
      </c>
      <c r="E37" s="18">
        <f t="shared" ref="E37" si="19">SUM(E33:E36)</f>
        <v>269597000</v>
      </c>
      <c r="F37" s="18">
        <f t="shared" ref="F37" si="20">SUM(F33:F36)</f>
        <v>930960000</v>
      </c>
      <c r="G37" s="26">
        <f>AVERAGE(G33:G36)</f>
        <v>26.172499999999999</v>
      </c>
    </row>
    <row r="38" spans="1:7" ht="5.25" customHeight="1" x14ac:dyDescent="0.2">
      <c r="A38" s="34"/>
      <c r="B38" s="37"/>
      <c r="C38" s="37"/>
      <c r="D38" s="37"/>
      <c r="E38" s="37"/>
      <c r="F38" s="37"/>
      <c r="G38" s="36"/>
    </row>
    <row r="39" spans="1:7" x14ac:dyDescent="0.2">
      <c r="A39" s="7" t="s">
        <v>43</v>
      </c>
      <c r="B39" s="25">
        <v>35434000</v>
      </c>
      <c r="C39" s="25">
        <v>35373000</v>
      </c>
      <c r="D39" s="19">
        <v>9381000</v>
      </c>
      <c r="E39" s="6">
        <v>70807000</v>
      </c>
      <c r="F39" s="6">
        <v>243656000</v>
      </c>
      <c r="G39" s="26">
        <v>25.97</v>
      </c>
    </row>
    <row r="40" spans="1:7" x14ac:dyDescent="0.2">
      <c r="A40" s="7" t="s">
        <v>44</v>
      </c>
      <c r="B40" s="25">
        <v>41808000</v>
      </c>
      <c r="C40" s="25">
        <v>38661000</v>
      </c>
      <c r="D40" s="19">
        <v>10253000</v>
      </c>
      <c r="E40" s="6">
        <v>80469000</v>
      </c>
      <c r="F40" s="6">
        <v>284413000</v>
      </c>
      <c r="G40" s="26">
        <v>27.74</v>
      </c>
    </row>
    <row r="41" spans="1:7" x14ac:dyDescent="0.2">
      <c r="A41" s="8" t="s">
        <v>45</v>
      </c>
      <c r="B41" s="25">
        <v>32731000</v>
      </c>
      <c r="C41" s="25">
        <v>31506000</v>
      </c>
      <c r="D41" s="19">
        <v>8355000</v>
      </c>
      <c r="E41" s="6">
        <v>64237000</v>
      </c>
      <c r="F41" s="6">
        <v>223900000</v>
      </c>
      <c r="G41" s="26">
        <v>26.8</v>
      </c>
    </row>
    <row r="42" spans="1:7" x14ac:dyDescent="0.2">
      <c r="A42" s="8" t="s">
        <v>46</v>
      </c>
      <c r="B42" s="25">
        <v>35013000</v>
      </c>
      <c r="C42" s="25">
        <v>33422000</v>
      </c>
      <c r="D42" s="19">
        <v>8863000</v>
      </c>
      <c r="E42" s="6">
        <v>68435000</v>
      </c>
      <c r="F42" s="6">
        <v>239228000</v>
      </c>
      <c r="G42" s="26">
        <v>26.99</v>
      </c>
    </row>
    <row r="43" spans="1:7" x14ac:dyDescent="0.2">
      <c r="A43" s="7" t="s">
        <v>47</v>
      </c>
      <c r="B43" s="18">
        <f>SUM(B39:B42)</f>
        <v>144986000</v>
      </c>
      <c r="C43" s="18">
        <f t="shared" ref="C43:F43" si="21">SUM(C39:C42)</f>
        <v>138962000</v>
      </c>
      <c r="D43" s="18">
        <f t="shared" si="21"/>
        <v>36852000</v>
      </c>
      <c r="E43" s="18">
        <f t="shared" si="21"/>
        <v>283948000</v>
      </c>
      <c r="F43" s="18">
        <f t="shared" si="21"/>
        <v>991197000</v>
      </c>
      <c r="G43" s="26">
        <f>AVERAGE(G39:G42)</f>
        <v>26.874999999999996</v>
      </c>
    </row>
    <row r="44" spans="1:7" ht="5.25" customHeight="1" x14ac:dyDescent="0.2">
      <c r="A44" s="34"/>
      <c r="B44" s="37"/>
      <c r="C44" s="37"/>
      <c r="D44" s="38"/>
      <c r="E44" s="37"/>
      <c r="F44" s="37"/>
      <c r="G44" s="36"/>
    </row>
    <row r="45" spans="1:7" x14ac:dyDescent="0.2">
      <c r="A45" s="7" t="s">
        <v>48</v>
      </c>
      <c r="B45" s="25">
        <v>38038000</v>
      </c>
      <c r="C45" s="25">
        <v>36809000</v>
      </c>
      <c r="D45" s="19">
        <v>9762000</v>
      </c>
      <c r="E45" s="6">
        <v>74847000</v>
      </c>
      <c r="F45" s="6">
        <v>260401000</v>
      </c>
      <c r="G45" s="26">
        <v>26.68</v>
      </c>
    </row>
    <row r="46" spans="1:7" x14ac:dyDescent="0.2">
      <c r="A46" s="7" t="s">
        <v>50</v>
      </c>
      <c r="B46" s="25">
        <v>44542000</v>
      </c>
      <c r="C46" s="25">
        <v>40115000</v>
      </c>
      <c r="D46" s="25">
        <v>10638000</v>
      </c>
      <c r="E46" s="6">
        <v>84657000</v>
      </c>
      <c r="F46" s="6">
        <v>301934000</v>
      </c>
      <c r="G46" s="26">
        <v>28.38</v>
      </c>
    </row>
    <row r="47" spans="1:7" x14ac:dyDescent="0.2">
      <c r="A47" s="8" t="s">
        <v>51</v>
      </c>
      <c r="B47" s="25">
        <v>37597000</v>
      </c>
      <c r="C47" s="25">
        <v>35620000</v>
      </c>
      <c r="D47" s="25">
        <v>9446000</v>
      </c>
      <c r="E47" s="6">
        <v>73217000</v>
      </c>
      <c r="F47" s="6">
        <v>256617000</v>
      </c>
      <c r="G47" s="26">
        <v>27.17</v>
      </c>
    </row>
    <row r="48" spans="1:7" x14ac:dyDescent="0.2">
      <c r="A48" s="8" t="s">
        <v>52</v>
      </c>
      <c r="B48" s="25">
        <v>49335000</v>
      </c>
      <c r="C48" s="25">
        <v>45367000</v>
      </c>
      <c r="D48" s="25">
        <v>12031000</v>
      </c>
      <c r="E48" s="6">
        <v>94701000</v>
      </c>
      <c r="F48" s="6">
        <v>335359000</v>
      </c>
      <c r="G48" s="26">
        <v>27.87</v>
      </c>
    </row>
    <row r="49" spans="1:7" x14ac:dyDescent="0.2">
      <c r="A49" s="7" t="s">
        <v>49</v>
      </c>
      <c r="B49" s="18">
        <f>SUM(B45:B48)</f>
        <v>169512000</v>
      </c>
      <c r="C49" s="18">
        <f t="shared" ref="C49:F49" si="22">SUM(C45:C48)</f>
        <v>157911000</v>
      </c>
      <c r="D49" s="18">
        <f t="shared" si="22"/>
        <v>41877000</v>
      </c>
      <c r="E49" s="18">
        <f t="shared" si="22"/>
        <v>327422000</v>
      </c>
      <c r="F49" s="18">
        <f t="shared" si="22"/>
        <v>1154311000</v>
      </c>
      <c r="G49" s="26">
        <f>AVERAGE(G45:G48)</f>
        <v>27.525000000000002</v>
      </c>
    </row>
    <row r="50" spans="1:7" ht="6" customHeight="1" x14ac:dyDescent="0.2">
      <c r="A50" s="34"/>
      <c r="B50" s="37"/>
      <c r="C50" s="37"/>
      <c r="D50" s="38"/>
      <c r="E50" s="37"/>
      <c r="F50" s="37"/>
      <c r="G50" s="36"/>
    </row>
    <row r="51" spans="1:7" x14ac:dyDescent="0.2">
      <c r="A51" s="7" t="s">
        <v>53</v>
      </c>
      <c r="B51" s="25">
        <v>49247000</v>
      </c>
      <c r="C51" s="25">
        <v>45028000</v>
      </c>
      <c r="D51" s="19">
        <v>11941000</v>
      </c>
      <c r="E51" s="6">
        <v>94276000</v>
      </c>
      <c r="F51" s="6">
        <v>334506000</v>
      </c>
      <c r="G51" s="26">
        <v>28.01</v>
      </c>
    </row>
    <row r="52" spans="1:7" x14ac:dyDescent="0.2">
      <c r="A52" s="7" t="s">
        <v>54</v>
      </c>
      <c r="B52" s="25">
        <v>56334000</v>
      </c>
      <c r="C52" s="25">
        <v>48321000</v>
      </c>
      <c r="D52" s="25">
        <v>12815000</v>
      </c>
      <c r="E52" s="6">
        <v>104656000</v>
      </c>
      <c r="F52" s="6">
        <v>379457000</v>
      </c>
      <c r="G52" s="26">
        <v>29.61</v>
      </c>
    </row>
    <row r="53" spans="1:7" x14ac:dyDescent="0.2">
      <c r="A53" s="8" t="s">
        <v>55</v>
      </c>
      <c r="B53" s="25">
        <v>44115000</v>
      </c>
      <c r="C53" s="25">
        <v>39009000</v>
      </c>
      <c r="D53" s="25">
        <v>10345000</v>
      </c>
      <c r="E53" s="6">
        <v>83124000</v>
      </c>
      <c r="F53" s="6">
        <v>298320000</v>
      </c>
      <c r="G53" s="26">
        <v>28.84</v>
      </c>
    </row>
    <row r="54" spans="1:7" x14ac:dyDescent="0.2">
      <c r="A54" s="8" t="s">
        <v>56</v>
      </c>
      <c r="B54" s="25">
        <v>47034000</v>
      </c>
      <c r="C54" s="25">
        <v>41111000</v>
      </c>
      <c r="D54" s="25">
        <v>10903000</v>
      </c>
      <c r="E54" s="6">
        <v>88145000</v>
      </c>
      <c r="F54" s="6">
        <v>317580000</v>
      </c>
      <c r="G54" s="26">
        <v>29.13</v>
      </c>
    </row>
    <row r="55" spans="1:7" x14ac:dyDescent="0.2">
      <c r="A55" s="7" t="s">
        <v>57</v>
      </c>
      <c r="B55" s="18">
        <f>SUM(B51:B54)</f>
        <v>196730000</v>
      </c>
      <c r="C55" s="18">
        <f t="shared" ref="C55:F55" si="23">SUM(C51:C54)</f>
        <v>173469000</v>
      </c>
      <c r="D55" s="18">
        <f t="shared" si="23"/>
        <v>46004000</v>
      </c>
      <c r="E55" s="18">
        <f t="shared" si="23"/>
        <v>370201000</v>
      </c>
      <c r="F55" s="18">
        <f t="shared" si="23"/>
        <v>1329863000</v>
      </c>
      <c r="G55" s="26">
        <f>AVERAGE(G51:G54)</f>
        <v>28.897500000000001</v>
      </c>
    </row>
    <row r="56" spans="1:7" ht="6" customHeight="1" x14ac:dyDescent="0.2">
      <c r="A56" s="34"/>
      <c r="B56" s="37"/>
      <c r="C56" s="37"/>
      <c r="D56" s="37"/>
      <c r="E56" s="37"/>
      <c r="F56" s="37"/>
      <c r="G56" s="36"/>
    </row>
    <row r="57" spans="1:7" x14ac:dyDescent="0.2">
      <c r="A57" s="7" t="s">
        <v>58</v>
      </c>
      <c r="B57" s="25">
        <v>48123000</v>
      </c>
      <c r="C57" s="25">
        <v>42937000</v>
      </c>
      <c r="D57" s="19">
        <v>11387000</v>
      </c>
      <c r="E57" s="6">
        <v>91060000</v>
      </c>
      <c r="F57" s="6">
        <v>325806000</v>
      </c>
      <c r="G57" s="26">
        <v>28.61</v>
      </c>
    </row>
    <row r="58" spans="1:7" x14ac:dyDescent="0.2">
      <c r="A58" s="7" t="s">
        <v>59</v>
      </c>
      <c r="B58" s="25">
        <v>55405000</v>
      </c>
      <c r="C58" s="25">
        <v>45590000</v>
      </c>
      <c r="D58" s="25">
        <v>12090000</v>
      </c>
      <c r="E58" s="6">
        <v>100995000</v>
      </c>
      <c r="F58" s="6">
        <v>371266000</v>
      </c>
      <c r="G58" s="26">
        <v>30.71</v>
      </c>
    </row>
    <row r="59" spans="1:7" x14ac:dyDescent="0.2">
      <c r="A59" s="8" t="s">
        <v>60</v>
      </c>
      <c r="B59" s="25">
        <v>41827000</v>
      </c>
      <c r="C59" s="25">
        <v>36509000</v>
      </c>
      <c r="D59" s="25">
        <v>9682000</v>
      </c>
      <c r="E59" s="6">
        <v>78336000</v>
      </c>
      <c r="F59" s="6">
        <v>282370000</v>
      </c>
      <c r="G59" s="26">
        <v>29.16</v>
      </c>
    </row>
    <row r="60" spans="1:7" x14ac:dyDescent="0.2">
      <c r="A60" s="8" t="s">
        <v>61</v>
      </c>
      <c r="B60" s="25">
        <v>45126000</v>
      </c>
      <c r="C60" s="25">
        <v>38994000</v>
      </c>
      <c r="D60" s="25">
        <v>10341000</v>
      </c>
      <c r="E60" s="6">
        <v>84121000</v>
      </c>
      <c r="F60" s="6">
        <v>304249000</v>
      </c>
      <c r="G60" s="26">
        <v>29.42</v>
      </c>
    </row>
    <row r="61" spans="1:7" x14ac:dyDescent="0.2">
      <c r="A61" s="7" t="s">
        <v>62</v>
      </c>
      <c r="B61" s="18">
        <f>SUM(B57:B60)</f>
        <v>190481000</v>
      </c>
      <c r="C61" s="18">
        <f t="shared" ref="C61:F61" si="24">SUM(C57:C60)</f>
        <v>164030000</v>
      </c>
      <c r="D61" s="18">
        <f t="shared" si="24"/>
        <v>43500000</v>
      </c>
      <c r="E61" s="18">
        <f t="shared" si="24"/>
        <v>354512000</v>
      </c>
      <c r="F61" s="18">
        <f t="shared" si="24"/>
        <v>1283691000</v>
      </c>
      <c r="G61" s="26">
        <f>AVERAGE(G57:G60)</f>
        <v>29.475000000000001</v>
      </c>
    </row>
    <row r="62" spans="1:7" ht="6" customHeight="1" x14ac:dyDescent="0.2">
      <c r="A62" s="34"/>
      <c r="B62" s="37"/>
      <c r="C62" s="37"/>
      <c r="D62" s="37"/>
      <c r="E62" s="37"/>
      <c r="F62" s="37"/>
      <c r="G62" s="36"/>
    </row>
    <row r="63" spans="1:7" x14ac:dyDescent="0.2">
      <c r="A63" s="7" t="s">
        <v>63</v>
      </c>
      <c r="B63" s="25">
        <v>48096000</v>
      </c>
      <c r="C63" s="25">
        <v>42586000</v>
      </c>
      <c r="D63" s="19">
        <v>11294000</v>
      </c>
      <c r="E63" s="6">
        <v>90683000</v>
      </c>
      <c r="F63" s="6">
        <v>325299000</v>
      </c>
      <c r="G63" s="26">
        <v>28.8</v>
      </c>
    </row>
    <row r="64" spans="1:7" x14ac:dyDescent="0.2">
      <c r="A64" s="34"/>
      <c r="B64" s="37"/>
      <c r="C64" s="37"/>
      <c r="D64" s="38"/>
      <c r="E64" s="37"/>
      <c r="F64" s="37"/>
      <c r="G64" s="36"/>
    </row>
    <row r="65" spans="1:7" ht="17.25" x14ac:dyDescent="0.25">
      <c r="A65" s="3" t="s">
        <v>14</v>
      </c>
    </row>
    <row r="66" spans="1:7" ht="47.45" customHeight="1" x14ac:dyDescent="0.25">
      <c r="A66" s="40" t="s">
        <v>18</v>
      </c>
      <c r="B66" s="40"/>
      <c r="C66" s="40"/>
      <c r="D66" s="40"/>
      <c r="E66" s="40"/>
      <c r="F66" s="40"/>
      <c r="G66" s="40"/>
    </row>
  </sheetData>
  <mergeCells count="2">
    <mergeCell ref="A66:G66"/>
    <mergeCell ref="A1:G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66"/>
  <sheetViews>
    <sheetView topLeftCell="A17" zoomScale="110" zoomScaleNormal="110" workbookViewId="0">
      <selection activeCell="B63" sqref="B63:G63"/>
    </sheetView>
  </sheetViews>
  <sheetFormatPr defaultRowHeight="12.75" x14ac:dyDescent="0.2"/>
  <cols>
    <col min="1" max="1" width="22.28515625" customWidth="1"/>
    <col min="2" max="2" width="15.140625" customWidth="1"/>
    <col min="3" max="3" width="14.7109375" customWidth="1"/>
    <col min="4" max="4" width="15.42578125" customWidth="1"/>
    <col min="5" max="5" width="14.28515625" customWidth="1"/>
    <col min="6" max="6" width="17.28515625" customWidth="1"/>
    <col min="7" max="7" width="16.42578125" customWidth="1"/>
  </cols>
  <sheetData>
    <row r="1" spans="1:7" s="1" customFormat="1" ht="45.6" customHeight="1" x14ac:dyDescent="0.3">
      <c r="A1" s="41" t="s">
        <v>25</v>
      </c>
      <c r="B1" s="41"/>
      <c r="C1" s="41"/>
      <c r="D1" s="41"/>
      <c r="E1" s="41"/>
      <c r="F1" s="41"/>
      <c r="G1" s="41"/>
    </row>
    <row r="2" spans="1:7" s="1" customFormat="1" ht="51" x14ac:dyDescent="0.2">
      <c r="A2" s="4" t="s">
        <v>13</v>
      </c>
      <c r="B2" s="4" t="s">
        <v>26</v>
      </c>
      <c r="C2" s="4" t="s">
        <v>27</v>
      </c>
      <c r="D2" s="4" t="s">
        <v>23</v>
      </c>
      <c r="E2" s="4" t="s">
        <v>28</v>
      </c>
      <c r="F2" s="2" t="s">
        <v>0</v>
      </c>
      <c r="G2" s="4" t="s">
        <v>22</v>
      </c>
    </row>
    <row r="3" spans="1:7" s="1" customFormat="1" x14ac:dyDescent="0.2">
      <c r="A3" s="7" t="s">
        <v>5</v>
      </c>
      <c r="B3" s="14">
        <v>4292000</v>
      </c>
      <c r="C3" s="14">
        <v>5274000</v>
      </c>
      <c r="D3" s="12">
        <v>2160000</v>
      </c>
      <c r="E3" s="14">
        <v>9566000</v>
      </c>
      <c r="F3" s="14">
        <v>40894000</v>
      </c>
      <c r="G3" s="15">
        <v>18.932407407407407</v>
      </c>
    </row>
    <row r="4" spans="1:7" s="1" customFormat="1" x14ac:dyDescent="0.2">
      <c r="A4" s="7" t="s">
        <v>6</v>
      </c>
      <c r="B4" s="10">
        <v>4309000</v>
      </c>
      <c r="C4" s="10">
        <v>5257000</v>
      </c>
      <c r="D4" s="12">
        <v>2153000</v>
      </c>
      <c r="E4" s="10">
        <v>9566000</v>
      </c>
      <c r="F4" s="6">
        <v>41019000</v>
      </c>
      <c r="G4" s="11">
        <v>19.052020436600092</v>
      </c>
    </row>
    <row r="5" spans="1:7" s="1" customFormat="1" x14ac:dyDescent="0.2">
      <c r="A5" s="7" t="s">
        <v>7</v>
      </c>
      <c r="B5" s="10">
        <v>4031000</v>
      </c>
      <c r="C5" s="10">
        <v>4906000</v>
      </c>
      <c r="D5" s="12">
        <v>2009000</v>
      </c>
      <c r="E5" s="10">
        <v>8937000</v>
      </c>
      <c r="F5" s="6">
        <v>38360000</v>
      </c>
      <c r="G5" s="11">
        <v>19.094076655052266</v>
      </c>
    </row>
    <row r="6" spans="1:7" s="1" customFormat="1" x14ac:dyDescent="0.2">
      <c r="A6" s="7" t="s">
        <v>8</v>
      </c>
      <c r="B6" s="10">
        <v>4329000</v>
      </c>
      <c r="C6" s="10">
        <v>5329000</v>
      </c>
      <c r="D6" s="12">
        <v>2183000</v>
      </c>
      <c r="E6" s="10">
        <v>9658000</v>
      </c>
      <c r="F6" s="6">
        <v>41257000</v>
      </c>
      <c r="G6" s="11">
        <v>18.89922125515346</v>
      </c>
    </row>
    <row r="7" spans="1:7" s="1" customFormat="1" x14ac:dyDescent="0.2">
      <c r="A7" s="7" t="s">
        <v>15</v>
      </c>
      <c r="B7" s="10">
        <f>SUM(B3:B6)</f>
        <v>16961000</v>
      </c>
      <c r="C7" s="10">
        <f t="shared" ref="C7:F7" si="0">SUM(C3:C6)</f>
        <v>20766000</v>
      </c>
      <c r="D7" s="10">
        <f t="shared" si="0"/>
        <v>8505000</v>
      </c>
      <c r="E7" s="10">
        <f t="shared" si="0"/>
        <v>37727000</v>
      </c>
      <c r="F7" s="10">
        <f t="shared" si="0"/>
        <v>161530000</v>
      </c>
      <c r="G7" s="11">
        <f>AVERAGE(G3:G6)</f>
        <v>18.994431438553306</v>
      </c>
    </row>
    <row r="8" spans="1:7" s="1" customFormat="1" ht="4.9000000000000004" customHeight="1" x14ac:dyDescent="0.2">
      <c r="A8" s="17"/>
      <c r="B8" s="10"/>
      <c r="C8" s="10"/>
      <c r="D8" s="12"/>
      <c r="E8" s="10"/>
      <c r="F8" s="6"/>
      <c r="G8" s="11"/>
    </row>
    <row r="9" spans="1:7" s="1" customFormat="1" x14ac:dyDescent="0.2">
      <c r="A9" s="7" t="s">
        <v>9</v>
      </c>
      <c r="B9" s="10">
        <v>4294000</v>
      </c>
      <c r="C9" s="10">
        <v>5287000</v>
      </c>
      <c r="D9" s="12">
        <v>2166000</v>
      </c>
      <c r="E9" s="10">
        <v>9581000</v>
      </c>
      <c r="F9" s="6">
        <v>40924000</v>
      </c>
      <c r="G9" s="11">
        <v>18.893813481071099</v>
      </c>
    </row>
    <row r="10" spans="1:7" s="1" customFormat="1" x14ac:dyDescent="0.2">
      <c r="A10" s="7" t="s">
        <v>10</v>
      </c>
      <c r="B10" s="10">
        <v>4510000</v>
      </c>
      <c r="C10" s="10">
        <v>5430000</v>
      </c>
      <c r="D10" s="12">
        <v>2225000</v>
      </c>
      <c r="E10" s="10">
        <v>9940000</v>
      </c>
      <c r="F10" s="6">
        <v>42860000</v>
      </c>
      <c r="G10" s="11">
        <v>19.262921348314606</v>
      </c>
    </row>
    <row r="11" spans="1:7" s="1" customFormat="1" x14ac:dyDescent="0.2">
      <c r="A11" s="7" t="s">
        <v>11</v>
      </c>
      <c r="B11" s="10">
        <v>4110000</v>
      </c>
      <c r="C11" s="10">
        <v>4970000</v>
      </c>
      <c r="D11" s="12">
        <v>2036000</v>
      </c>
      <c r="E11" s="10">
        <v>9080000</v>
      </c>
      <c r="F11" s="6">
        <v>39080000</v>
      </c>
      <c r="G11" s="11">
        <v>19.194499017681729</v>
      </c>
    </row>
    <row r="12" spans="1:7" s="1" customFormat="1" x14ac:dyDescent="0.2">
      <c r="A12" s="7" t="s">
        <v>12</v>
      </c>
      <c r="B12" s="10">
        <v>4534000</v>
      </c>
      <c r="C12" s="10">
        <v>5577000</v>
      </c>
      <c r="D12" s="12">
        <v>2285000</v>
      </c>
      <c r="E12" s="10">
        <v>10111000</v>
      </c>
      <c r="F12" s="6">
        <v>43206000</v>
      </c>
      <c r="G12" s="11">
        <v>18.908533916849017</v>
      </c>
    </row>
    <row r="13" spans="1:7" s="1" customFormat="1" x14ac:dyDescent="0.2">
      <c r="A13" s="7" t="s">
        <v>16</v>
      </c>
      <c r="B13" s="10">
        <f>SUM(B9:B12)</f>
        <v>17448000</v>
      </c>
      <c r="C13" s="10">
        <f t="shared" ref="C13" si="1">SUM(C9:C12)</f>
        <v>21264000</v>
      </c>
      <c r="D13" s="10">
        <f t="shared" ref="D13" si="2">SUM(D9:D12)</f>
        <v>8712000</v>
      </c>
      <c r="E13" s="10">
        <f t="shared" ref="E13" si="3">SUM(E9:E12)</f>
        <v>38712000</v>
      </c>
      <c r="F13" s="10">
        <f t="shared" ref="F13" si="4">SUM(F9:F12)</f>
        <v>166070000</v>
      </c>
      <c r="G13" s="11">
        <f>AVERAGE(G9:G12)</f>
        <v>19.064941940979111</v>
      </c>
    </row>
    <row r="14" spans="1:7" s="1" customFormat="1" ht="4.9000000000000004" customHeight="1" x14ac:dyDescent="0.2">
      <c r="A14" s="17"/>
      <c r="B14" s="10"/>
      <c r="C14" s="10"/>
      <c r="D14" s="12"/>
      <c r="E14" s="10"/>
      <c r="F14" s="6"/>
      <c r="G14" s="11"/>
    </row>
    <row r="15" spans="1:7" s="1" customFormat="1" x14ac:dyDescent="0.2">
      <c r="A15" s="8" t="s">
        <v>1</v>
      </c>
      <c r="B15" s="10">
        <v>4506000</v>
      </c>
      <c r="C15" s="10">
        <v>5504000</v>
      </c>
      <c r="D15" s="12">
        <v>2255000</v>
      </c>
      <c r="E15" s="10">
        <v>10010000</v>
      </c>
      <c r="F15" s="6">
        <v>42901000</v>
      </c>
      <c r="G15" s="11">
        <v>19.024833702882482</v>
      </c>
    </row>
    <row r="16" spans="1:7" s="1" customFormat="1" x14ac:dyDescent="0.2">
      <c r="A16" s="8" t="s">
        <v>3</v>
      </c>
      <c r="B16" s="10">
        <v>4754000</v>
      </c>
      <c r="C16" s="10">
        <v>5594000</v>
      </c>
      <c r="D16" s="12">
        <v>2292000</v>
      </c>
      <c r="E16" s="10">
        <v>10348000</v>
      </c>
      <c r="F16" s="6">
        <v>45049000</v>
      </c>
      <c r="G16" s="11">
        <v>19.654886561954626</v>
      </c>
    </row>
    <row r="17" spans="1:7" s="1" customFormat="1" x14ac:dyDescent="0.2">
      <c r="A17" s="8" t="s">
        <v>2</v>
      </c>
      <c r="B17" s="10">
        <v>4414000</v>
      </c>
      <c r="C17" s="10">
        <v>5222000</v>
      </c>
      <c r="D17" s="10">
        <v>2139000</v>
      </c>
      <c r="E17" s="12">
        <v>9635000</v>
      </c>
      <c r="F17" s="10">
        <v>41853000</v>
      </c>
      <c r="G17" s="11">
        <v>19.559999999999999</v>
      </c>
    </row>
    <row r="18" spans="1:7" s="1" customFormat="1" x14ac:dyDescent="0.2">
      <c r="A18" s="9" t="s">
        <v>4</v>
      </c>
      <c r="B18" s="10">
        <v>4817000</v>
      </c>
      <c r="C18" s="10">
        <v>5719000</v>
      </c>
      <c r="D18" s="12">
        <v>2343000</v>
      </c>
      <c r="E18" s="10">
        <v>10536000</v>
      </c>
      <c r="F18" s="6">
        <v>45700000</v>
      </c>
      <c r="G18" s="11">
        <v>19.5</v>
      </c>
    </row>
    <row r="19" spans="1:7" x14ac:dyDescent="0.2">
      <c r="A19" s="7" t="s">
        <v>19</v>
      </c>
      <c r="B19" s="10">
        <f>SUM(B15:B18)</f>
        <v>18491000</v>
      </c>
      <c r="C19" s="10">
        <f t="shared" ref="C19" si="5">SUM(C15:C18)</f>
        <v>22039000</v>
      </c>
      <c r="D19" s="10">
        <f t="shared" ref="D19" si="6">SUM(D15:D18)</f>
        <v>9029000</v>
      </c>
      <c r="E19" s="10">
        <f t="shared" ref="E19" si="7">SUM(E15:E18)</f>
        <v>40529000</v>
      </c>
      <c r="F19" s="10">
        <f t="shared" ref="F19" si="8">SUM(F15:F18)</f>
        <v>175503000</v>
      </c>
      <c r="G19" s="11">
        <f>AVERAGE(G15:G18)</f>
        <v>19.434930066209276</v>
      </c>
    </row>
    <row r="20" spans="1:7" s="1" customFormat="1" ht="4.9000000000000004" customHeight="1" x14ac:dyDescent="0.2">
      <c r="A20" s="17"/>
      <c r="B20" s="10"/>
      <c r="C20" s="10"/>
      <c r="D20" s="12"/>
      <c r="E20" s="10"/>
      <c r="F20" s="6"/>
      <c r="G20" s="11"/>
    </row>
    <row r="21" spans="1:7" x14ac:dyDescent="0.2">
      <c r="A21" s="8" t="s">
        <v>20</v>
      </c>
      <c r="B21" s="10">
        <v>4870000</v>
      </c>
      <c r="C21" s="10">
        <v>5771000</v>
      </c>
      <c r="D21" s="12">
        <v>2364000</v>
      </c>
      <c r="E21" s="10">
        <v>10641000</v>
      </c>
      <c r="F21" s="6">
        <v>46191000</v>
      </c>
      <c r="G21" s="11">
        <v>19.54</v>
      </c>
    </row>
    <row r="22" spans="1:7" x14ac:dyDescent="0.2">
      <c r="A22" s="8" t="s">
        <v>29</v>
      </c>
      <c r="B22" s="10">
        <v>5041000</v>
      </c>
      <c r="C22" s="10">
        <v>5647000</v>
      </c>
      <c r="D22" s="12">
        <v>2313000</v>
      </c>
      <c r="E22" s="10">
        <v>10688000</v>
      </c>
      <c r="F22" s="6">
        <v>47483000</v>
      </c>
      <c r="G22" s="11">
        <v>20.53</v>
      </c>
    </row>
    <row r="23" spans="1:7" x14ac:dyDescent="0.2">
      <c r="A23" s="8" t="s">
        <v>30</v>
      </c>
      <c r="B23" s="10">
        <v>4866000</v>
      </c>
      <c r="C23" s="10">
        <v>5480000</v>
      </c>
      <c r="D23" s="12">
        <v>2245000</v>
      </c>
      <c r="E23" s="10">
        <v>10346000</v>
      </c>
      <c r="F23" s="6">
        <v>45862000</v>
      </c>
      <c r="G23" s="11">
        <v>20.43</v>
      </c>
    </row>
    <row r="24" spans="1:7" x14ac:dyDescent="0.2">
      <c r="A24" s="9" t="s">
        <v>32</v>
      </c>
      <c r="B24" s="10">
        <v>5173000</v>
      </c>
      <c r="C24" s="10">
        <v>5939000</v>
      </c>
      <c r="D24" s="12">
        <v>2433000</v>
      </c>
      <c r="E24" s="10">
        <v>11112000</v>
      </c>
      <c r="F24" s="6">
        <v>48871000</v>
      </c>
      <c r="G24" s="11">
        <v>20.079999999999998</v>
      </c>
    </row>
    <row r="25" spans="1:7" x14ac:dyDescent="0.2">
      <c r="A25" s="7" t="s">
        <v>31</v>
      </c>
      <c r="B25" s="10">
        <f>SUM(B21:B24)</f>
        <v>19950000</v>
      </c>
      <c r="C25" s="10">
        <f t="shared" ref="C25" si="9">SUM(C21:C24)</f>
        <v>22837000</v>
      </c>
      <c r="D25" s="10">
        <f t="shared" ref="D25" si="10">SUM(D21:D24)</f>
        <v>9355000</v>
      </c>
      <c r="E25" s="10">
        <f t="shared" ref="E25" si="11">SUM(E21:E24)</f>
        <v>42787000</v>
      </c>
      <c r="F25" s="10">
        <f t="shared" ref="F25" si="12">SUM(F21:F24)</f>
        <v>188407000</v>
      </c>
      <c r="G25" s="11">
        <f>AVERAGE(G21:G24)</f>
        <v>20.145</v>
      </c>
    </row>
    <row r="26" spans="1:7" s="1" customFormat="1" ht="4.9000000000000004" customHeight="1" x14ac:dyDescent="0.2">
      <c r="A26" s="17"/>
      <c r="B26" s="10"/>
      <c r="C26" s="10"/>
      <c r="D26" s="12"/>
      <c r="E26" s="10"/>
      <c r="F26" s="6"/>
      <c r="G26" s="11"/>
    </row>
    <row r="27" spans="1:7" x14ac:dyDescent="0.2">
      <c r="A27" s="8" t="s">
        <v>33</v>
      </c>
      <c r="B27" s="10">
        <v>5218000</v>
      </c>
      <c r="C27" s="10">
        <v>5978000</v>
      </c>
      <c r="D27" s="12">
        <v>2449000</v>
      </c>
      <c r="E27" s="10">
        <v>11196000</v>
      </c>
      <c r="F27" s="6">
        <v>49282000</v>
      </c>
      <c r="G27" s="11">
        <v>20.12</v>
      </c>
    </row>
    <row r="28" spans="1:7" x14ac:dyDescent="0.2">
      <c r="A28" s="8" t="s">
        <v>34</v>
      </c>
      <c r="B28" s="10">
        <v>5240000</v>
      </c>
      <c r="C28" s="10">
        <v>5791000</v>
      </c>
      <c r="D28" s="12">
        <v>2373000</v>
      </c>
      <c r="E28" s="10">
        <v>11031000</v>
      </c>
      <c r="F28" s="6">
        <v>49279000</v>
      </c>
      <c r="G28" s="11">
        <v>20.77</v>
      </c>
    </row>
    <row r="29" spans="1:7" x14ac:dyDescent="0.2">
      <c r="A29" s="8" t="s">
        <v>35</v>
      </c>
      <c r="B29" s="10">
        <v>5042000</v>
      </c>
      <c r="C29" s="10">
        <v>5592000</v>
      </c>
      <c r="D29" s="12">
        <v>2291000</v>
      </c>
      <c r="E29" s="10">
        <v>10634000</v>
      </c>
      <c r="F29" s="6">
        <v>47438000</v>
      </c>
      <c r="G29" s="11">
        <v>20.71</v>
      </c>
    </row>
    <row r="30" spans="1:7" x14ac:dyDescent="0.2">
      <c r="A30" s="8" t="s">
        <v>42</v>
      </c>
      <c r="B30" s="10">
        <v>5426000</v>
      </c>
      <c r="C30" s="10">
        <v>6068000</v>
      </c>
      <c r="D30" s="12">
        <v>2486000</v>
      </c>
      <c r="E30" s="10">
        <v>11494000</v>
      </c>
      <c r="F30" s="6">
        <v>51097000</v>
      </c>
      <c r="G30" s="11">
        <v>20.55</v>
      </c>
    </row>
    <row r="31" spans="1:7" x14ac:dyDescent="0.2">
      <c r="A31" s="7" t="s">
        <v>36</v>
      </c>
      <c r="B31" s="10">
        <f>SUM(B27:B30)</f>
        <v>20926000</v>
      </c>
      <c r="C31" s="10">
        <f t="shared" ref="C31" si="13">SUM(C27:C30)</f>
        <v>23429000</v>
      </c>
      <c r="D31" s="10">
        <f t="shared" ref="D31" si="14">SUM(D27:D30)</f>
        <v>9599000</v>
      </c>
      <c r="E31" s="10">
        <f t="shared" ref="E31" si="15">SUM(E27:E30)</f>
        <v>44355000</v>
      </c>
      <c r="F31" s="10">
        <f t="shared" ref="F31" si="16">SUM(F27:F30)</f>
        <v>197096000</v>
      </c>
      <c r="G31" s="11">
        <f>AVERAGE(G27:G30)</f>
        <v>20.537500000000001</v>
      </c>
    </row>
    <row r="32" spans="1:7" ht="4.5" customHeight="1" x14ac:dyDescent="0.2">
      <c r="A32" s="34"/>
      <c r="B32" s="30"/>
      <c r="C32" s="30"/>
      <c r="D32" s="31"/>
      <c r="E32" s="30"/>
      <c r="F32" s="32"/>
      <c r="G32" s="33"/>
    </row>
    <row r="33" spans="1:7" x14ac:dyDescent="0.2">
      <c r="A33" s="7" t="s">
        <v>37</v>
      </c>
      <c r="B33" s="25">
        <v>5310000</v>
      </c>
      <c r="C33" s="25">
        <v>5943000</v>
      </c>
      <c r="D33" s="19">
        <v>2435000</v>
      </c>
      <c r="E33" s="6">
        <v>11253000</v>
      </c>
      <c r="F33" s="6">
        <v>50012000</v>
      </c>
      <c r="G33" s="26">
        <v>20.54</v>
      </c>
    </row>
    <row r="34" spans="1:7" x14ac:dyDescent="0.2">
      <c r="A34" s="7" t="s">
        <v>38</v>
      </c>
      <c r="B34" s="25">
        <v>5467000</v>
      </c>
      <c r="C34" s="25">
        <v>5953000</v>
      </c>
      <c r="D34" s="19">
        <v>2439000</v>
      </c>
      <c r="E34" s="6">
        <v>11420000</v>
      </c>
      <c r="F34" s="6">
        <v>51326000</v>
      </c>
      <c r="G34" s="26">
        <v>21.04</v>
      </c>
    </row>
    <row r="35" spans="1:7" x14ac:dyDescent="0.2">
      <c r="A35" s="8" t="s">
        <v>39</v>
      </c>
      <c r="B35" s="25">
        <v>5249000</v>
      </c>
      <c r="C35" s="25">
        <v>5767000</v>
      </c>
      <c r="D35" s="19">
        <v>2363000</v>
      </c>
      <c r="E35" s="6">
        <v>11016000</v>
      </c>
      <c r="F35" s="6">
        <v>49330000</v>
      </c>
      <c r="G35" s="26">
        <v>20.88</v>
      </c>
    </row>
    <row r="36" spans="1:7" x14ac:dyDescent="0.2">
      <c r="A36" s="8" t="s">
        <v>40</v>
      </c>
      <c r="B36" s="25">
        <v>5703000</v>
      </c>
      <c r="C36" s="25">
        <v>6312000</v>
      </c>
      <c r="D36" s="19">
        <v>2586000</v>
      </c>
      <c r="E36" s="6">
        <v>12015000</v>
      </c>
      <c r="F36" s="6">
        <v>53644000</v>
      </c>
      <c r="G36" s="26">
        <v>20.74</v>
      </c>
    </row>
    <row r="37" spans="1:7" x14ac:dyDescent="0.2">
      <c r="A37" s="7" t="s">
        <v>41</v>
      </c>
      <c r="B37" s="10">
        <f>SUM(B33:B36)</f>
        <v>21729000</v>
      </c>
      <c r="C37" s="10">
        <f t="shared" ref="C37" si="17">SUM(C33:C36)</f>
        <v>23975000</v>
      </c>
      <c r="D37" s="10">
        <f t="shared" ref="D37" si="18">SUM(D33:D36)</f>
        <v>9823000</v>
      </c>
      <c r="E37" s="10">
        <f t="shared" ref="E37" si="19">SUM(E33:E36)</f>
        <v>45704000</v>
      </c>
      <c r="F37" s="10">
        <f t="shared" ref="F37" si="20">SUM(F33:F36)</f>
        <v>204312000</v>
      </c>
      <c r="G37" s="11">
        <f>AVERAGE(G33:G36)</f>
        <v>20.799999999999997</v>
      </c>
    </row>
    <row r="38" spans="1:7" ht="6" customHeight="1" x14ac:dyDescent="0.2">
      <c r="A38" s="34"/>
      <c r="B38" s="30"/>
      <c r="C38" s="30"/>
      <c r="D38" s="30"/>
      <c r="E38" s="30"/>
      <c r="F38" s="30"/>
      <c r="G38" s="33"/>
    </row>
    <row r="39" spans="1:7" x14ac:dyDescent="0.2">
      <c r="A39" s="7" t="s">
        <v>43</v>
      </c>
      <c r="B39" s="25">
        <v>5614000</v>
      </c>
      <c r="C39" s="25">
        <v>6229000</v>
      </c>
      <c r="D39" s="19">
        <v>2552000</v>
      </c>
      <c r="E39" s="6">
        <v>11843000</v>
      </c>
      <c r="F39" s="6">
        <v>52821000</v>
      </c>
      <c r="G39" s="26">
        <v>20.7</v>
      </c>
    </row>
    <row r="40" spans="1:7" x14ac:dyDescent="0.2">
      <c r="A40" s="7" t="s">
        <v>44</v>
      </c>
      <c r="B40" s="25">
        <v>5907000</v>
      </c>
      <c r="C40" s="25">
        <v>6315000</v>
      </c>
      <c r="D40" s="19">
        <v>2587000</v>
      </c>
      <c r="E40" s="6">
        <v>12221000</v>
      </c>
      <c r="F40" s="6">
        <v>55336000</v>
      </c>
      <c r="G40" s="26">
        <v>21.39</v>
      </c>
    </row>
    <row r="41" spans="1:7" x14ac:dyDescent="0.2">
      <c r="A41" s="8" t="s">
        <v>45</v>
      </c>
      <c r="B41" s="25">
        <v>5319000</v>
      </c>
      <c r="C41" s="25">
        <v>5724000</v>
      </c>
      <c r="D41" s="19">
        <v>2345000</v>
      </c>
      <c r="E41" s="6">
        <v>11043000</v>
      </c>
      <c r="F41" s="6">
        <v>49871000</v>
      </c>
      <c r="G41" s="26">
        <v>21.27</v>
      </c>
    </row>
    <row r="42" spans="1:7" x14ac:dyDescent="0.2">
      <c r="A42" s="8" t="s">
        <v>46</v>
      </c>
      <c r="B42" s="25">
        <v>6115000</v>
      </c>
      <c r="C42" s="25">
        <v>6601000</v>
      </c>
      <c r="D42" s="19">
        <v>2705000</v>
      </c>
      <c r="E42" s="6">
        <v>12716000</v>
      </c>
      <c r="F42" s="6">
        <v>57351000</v>
      </c>
      <c r="G42" s="26">
        <v>21.21</v>
      </c>
    </row>
    <row r="43" spans="1:7" x14ac:dyDescent="0.2">
      <c r="A43" s="7" t="s">
        <v>47</v>
      </c>
      <c r="B43" s="10">
        <f>SUM(B39:B42)</f>
        <v>22955000</v>
      </c>
      <c r="C43" s="10">
        <f t="shared" ref="C43:F43" si="21">SUM(C39:C42)</f>
        <v>24869000</v>
      </c>
      <c r="D43" s="10">
        <f t="shared" si="21"/>
        <v>10189000</v>
      </c>
      <c r="E43" s="10">
        <f t="shared" si="21"/>
        <v>47823000</v>
      </c>
      <c r="F43" s="10">
        <f t="shared" si="21"/>
        <v>215379000</v>
      </c>
      <c r="G43" s="11">
        <f>AVERAGE(G39:G42)</f>
        <v>21.142499999999998</v>
      </c>
    </row>
    <row r="44" spans="1:7" ht="6" customHeight="1" x14ac:dyDescent="0.2">
      <c r="A44" s="34"/>
      <c r="B44" s="30"/>
      <c r="C44" s="30"/>
      <c r="D44" s="39"/>
      <c r="E44" s="30"/>
      <c r="F44" s="32"/>
      <c r="G44" s="33"/>
    </row>
    <row r="45" spans="1:7" x14ac:dyDescent="0.2">
      <c r="A45" s="7" t="s">
        <v>48</v>
      </c>
      <c r="B45" s="25">
        <v>5935000</v>
      </c>
      <c r="C45" s="25">
        <v>6348000</v>
      </c>
      <c r="D45" s="19">
        <v>2601000</v>
      </c>
      <c r="E45" s="6">
        <v>12282000</v>
      </c>
      <c r="F45" s="6">
        <v>55603000</v>
      </c>
      <c r="G45" s="26">
        <v>21.38</v>
      </c>
    </row>
    <row r="46" spans="1:7" x14ac:dyDescent="0.2">
      <c r="A46" s="7" t="s">
        <v>50</v>
      </c>
      <c r="B46" s="25">
        <v>6218000</v>
      </c>
      <c r="C46" s="25">
        <v>6494000</v>
      </c>
      <c r="D46" s="25">
        <v>2660000</v>
      </c>
      <c r="E46" s="6">
        <v>12712000</v>
      </c>
      <c r="F46" s="6">
        <v>58102000</v>
      </c>
      <c r="G46" s="26">
        <v>21.84</v>
      </c>
    </row>
    <row r="47" spans="1:7" x14ac:dyDescent="0.2">
      <c r="A47" s="8" t="s">
        <v>51</v>
      </c>
      <c r="B47" s="25">
        <v>4471000</v>
      </c>
      <c r="C47" s="25">
        <v>4697000</v>
      </c>
      <c r="D47" s="25">
        <v>1924000</v>
      </c>
      <c r="E47" s="6">
        <v>9168000</v>
      </c>
      <c r="F47" s="6">
        <v>41806000</v>
      </c>
      <c r="G47" s="26">
        <v>21.73</v>
      </c>
    </row>
    <row r="48" spans="1:7" x14ac:dyDescent="0.2">
      <c r="A48" s="8" t="s">
        <v>52</v>
      </c>
      <c r="B48" s="25">
        <v>1315000</v>
      </c>
      <c r="C48" s="25">
        <v>1415000</v>
      </c>
      <c r="D48" s="25">
        <v>580000</v>
      </c>
      <c r="E48" s="6">
        <v>2730000</v>
      </c>
      <c r="F48" s="6">
        <v>12333000</v>
      </c>
      <c r="G48" s="26">
        <v>21.28</v>
      </c>
    </row>
    <row r="49" spans="1:7" x14ac:dyDescent="0.2">
      <c r="A49" s="7" t="s">
        <v>49</v>
      </c>
      <c r="B49" s="18">
        <f>SUM(B45:B48)</f>
        <v>17939000</v>
      </c>
      <c r="C49" s="18">
        <f t="shared" ref="C49:F49" si="22">SUM(C45:C48)</f>
        <v>18954000</v>
      </c>
      <c r="D49" s="18">
        <f t="shared" si="22"/>
        <v>7765000</v>
      </c>
      <c r="E49" s="18">
        <f t="shared" si="22"/>
        <v>36892000</v>
      </c>
      <c r="F49" s="18">
        <f t="shared" si="22"/>
        <v>167844000</v>
      </c>
      <c r="G49" s="26">
        <f>AVERAGE(G45:G48)</f>
        <v>21.557500000000001</v>
      </c>
    </row>
    <row r="50" spans="1:7" ht="7.5" customHeight="1" x14ac:dyDescent="0.2">
      <c r="A50" s="34"/>
      <c r="B50" s="30"/>
      <c r="C50" s="30"/>
      <c r="D50" s="39"/>
      <c r="E50" s="30"/>
      <c r="F50" s="32"/>
      <c r="G50" s="33"/>
    </row>
    <row r="51" spans="1:7" x14ac:dyDescent="0.2">
      <c r="A51" s="7" t="s">
        <v>53</v>
      </c>
      <c r="B51" s="25">
        <v>3104000</v>
      </c>
      <c r="C51" s="25">
        <v>3401000</v>
      </c>
      <c r="D51" s="19">
        <v>1394000</v>
      </c>
      <c r="E51" s="6">
        <v>6506000</v>
      </c>
      <c r="F51" s="6">
        <v>29165000</v>
      </c>
      <c r="G51" s="26">
        <v>20.93</v>
      </c>
    </row>
    <row r="52" spans="1:7" x14ac:dyDescent="0.2">
      <c r="A52" s="7" t="s">
        <v>54</v>
      </c>
      <c r="B52" s="25">
        <v>2413000</v>
      </c>
      <c r="C52" s="25">
        <v>2482000</v>
      </c>
      <c r="D52" s="25">
        <v>1017000</v>
      </c>
      <c r="E52" s="6">
        <v>4894000</v>
      </c>
      <c r="F52" s="6">
        <v>22505000</v>
      </c>
      <c r="G52" s="26">
        <v>22.13</v>
      </c>
    </row>
    <row r="53" spans="1:7" x14ac:dyDescent="0.2">
      <c r="A53" s="8" t="s">
        <v>55</v>
      </c>
      <c r="B53" s="25">
        <v>3201000</v>
      </c>
      <c r="C53" s="25">
        <v>3309000</v>
      </c>
      <c r="D53" s="25">
        <v>1356000</v>
      </c>
      <c r="E53" s="6">
        <v>6510000</v>
      </c>
      <c r="F53" s="6">
        <v>29876000</v>
      </c>
      <c r="G53" s="26">
        <v>22.04</v>
      </c>
    </row>
    <row r="54" spans="1:7" x14ac:dyDescent="0.2">
      <c r="A54" s="8" t="s">
        <v>56</v>
      </c>
      <c r="B54" s="25">
        <v>5141000</v>
      </c>
      <c r="C54" s="25">
        <v>5378000</v>
      </c>
      <c r="D54" s="25">
        <v>2203000</v>
      </c>
      <c r="E54" s="6">
        <v>10519000</v>
      </c>
      <c r="F54" s="6">
        <v>48048000</v>
      </c>
      <c r="G54" s="26">
        <v>21.81</v>
      </c>
    </row>
    <row r="55" spans="1:7" x14ac:dyDescent="0.2">
      <c r="A55" s="7" t="s">
        <v>57</v>
      </c>
      <c r="B55" s="18">
        <f>SUM(B51:B54)</f>
        <v>13859000</v>
      </c>
      <c r="C55" s="18">
        <f t="shared" ref="C55:F55" si="23">SUM(C51:C54)</f>
        <v>14570000</v>
      </c>
      <c r="D55" s="18">
        <f t="shared" si="23"/>
        <v>5970000</v>
      </c>
      <c r="E55" s="18">
        <f t="shared" si="23"/>
        <v>28429000</v>
      </c>
      <c r="F55" s="18">
        <f t="shared" si="23"/>
        <v>129594000</v>
      </c>
      <c r="G55" s="26">
        <f>AVERAGE(G51:G54)</f>
        <v>21.727499999999999</v>
      </c>
    </row>
    <row r="56" spans="1:7" ht="6" customHeight="1" x14ac:dyDescent="0.2">
      <c r="A56" s="34"/>
      <c r="B56" s="37"/>
      <c r="C56" s="37"/>
      <c r="D56" s="37"/>
      <c r="E56" s="37"/>
      <c r="F56" s="37"/>
      <c r="G56" s="36"/>
    </row>
    <row r="57" spans="1:7" x14ac:dyDescent="0.2">
      <c r="A57" s="7" t="s">
        <v>58</v>
      </c>
      <c r="B57" s="25">
        <v>6144000</v>
      </c>
      <c r="C57" s="25">
        <v>6311000</v>
      </c>
      <c r="D57" s="19">
        <v>2586000</v>
      </c>
      <c r="E57" s="6">
        <v>12455000</v>
      </c>
      <c r="F57" s="6">
        <v>57303000</v>
      </c>
      <c r="G57" s="26">
        <v>22.16</v>
      </c>
    </row>
    <row r="58" spans="1:7" x14ac:dyDescent="0.2">
      <c r="A58" s="7" t="s">
        <v>59</v>
      </c>
      <c r="B58" s="25">
        <v>5816000</v>
      </c>
      <c r="C58" s="25">
        <v>5672000</v>
      </c>
      <c r="D58" s="25">
        <v>2324000</v>
      </c>
      <c r="E58" s="6">
        <v>11487000</v>
      </c>
      <c r="F58" s="6">
        <v>53939000</v>
      </c>
      <c r="G58" s="26">
        <v>23.21</v>
      </c>
    </row>
    <row r="59" spans="1:7" x14ac:dyDescent="0.2">
      <c r="A59" s="8" t="s">
        <v>60</v>
      </c>
      <c r="B59" s="25">
        <v>5750000</v>
      </c>
      <c r="C59" s="25">
        <v>5636000</v>
      </c>
      <c r="D59" s="25">
        <v>2309000</v>
      </c>
      <c r="E59" s="6">
        <v>11386000</v>
      </c>
      <c r="F59" s="6">
        <v>53359000</v>
      </c>
      <c r="G59" s="26">
        <v>23.11</v>
      </c>
    </row>
    <row r="60" spans="1:7" x14ac:dyDescent="0.2">
      <c r="A60" s="8" t="s">
        <v>61</v>
      </c>
      <c r="B60" s="25">
        <v>6758000</v>
      </c>
      <c r="C60" s="25">
        <v>6524000</v>
      </c>
      <c r="D60" s="25">
        <v>2673000</v>
      </c>
      <c r="E60" s="6">
        <v>13282000</v>
      </c>
      <c r="F60" s="6">
        <v>62612000</v>
      </c>
      <c r="G60" s="26">
        <v>23.43</v>
      </c>
    </row>
    <row r="61" spans="1:7" x14ac:dyDescent="0.2">
      <c r="A61" s="7" t="s">
        <v>62</v>
      </c>
      <c r="B61" s="18">
        <f>SUM(B57:B60)</f>
        <v>24468000</v>
      </c>
      <c r="C61" s="18">
        <f t="shared" ref="C61:F61" si="24">SUM(C57:C60)</f>
        <v>24143000</v>
      </c>
      <c r="D61" s="18">
        <f t="shared" si="24"/>
        <v>9892000</v>
      </c>
      <c r="E61" s="18">
        <f t="shared" si="24"/>
        <v>48610000</v>
      </c>
      <c r="F61" s="18">
        <f t="shared" si="24"/>
        <v>227213000</v>
      </c>
      <c r="G61" s="26">
        <f>AVERAGE(G57:G60)</f>
        <v>22.977499999999999</v>
      </c>
    </row>
    <row r="62" spans="1:7" ht="6" customHeight="1" x14ac:dyDescent="0.2">
      <c r="A62" s="34"/>
      <c r="B62" s="37"/>
      <c r="C62" s="37"/>
      <c r="D62" s="37"/>
      <c r="E62" s="37"/>
      <c r="F62" s="37"/>
      <c r="G62" s="36"/>
    </row>
    <row r="63" spans="1:7" x14ac:dyDescent="0.2">
      <c r="A63" s="7" t="s">
        <v>63</v>
      </c>
      <c r="B63" s="25">
        <v>6842000</v>
      </c>
      <c r="C63" s="25">
        <v>6642000</v>
      </c>
      <c r="D63" s="19">
        <v>2721000</v>
      </c>
      <c r="E63" s="6">
        <v>13484000</v>
      </c>
      <c r="F63" s="6">
        <v>63426000</v>
      </c>
      <c r="G63" s="26">
        <v>23.31</v>
      </c>
    </row>
    <row r="64" spans="1:7" x14ac:dyDescent="0.2">
      <c r="A64" s="34"/>
      <c r="B64" s="30"/>
      <c r="C64" s="30"/>
      <c r="D64" s="39"/>
      <c r="E64" s="30"/>
      <c r="F64" s="32"/>
      <c r="G64" s="33"/>
    </row>
    <row r="65" spans="1:7" s="1" customFormat="1" ht="17.25" x14ac:dyDescent="0.25">
      <c r="A65" s="3" t="s">
        <v>17</v>
      </c>
    </row>
    <row r="66" spans="1:7" s="1" customFormat="1" ht="47.45" customHeight="1" x14ac:dyDescent="0.25">
      <c r="A66" s="40" t="s">
        <v>18</v>
      </c>
      <c r="B66" s="40"/>
      <c r="C66" s="40"/>
      <c r="D66" s="40"/>
      <c r="E66" s="40"/>
      <c r="F66" s="40"/>
      <c r="G66" s="40"/>
    </row>
  </sheetData>
  <mergeCells count="2">
    <mergeCell ref="A66:G66"/>
    <mergeCell ref="A1:G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SalesToConsumers</vt:lpstr>
      <vt:lpstr>SalesToRestaurants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Leech, Beth (DOR)</dc:creator>
  <cp:lastModifiedBy>cvhrs140</cp:lastModifiedBy>
  <cp:lastPrinted>2016-04-14T20:23:29Z</cp:lastPrinted>
  <dcterms:created xsi:type="dcterms:W3CDTF">2012-11-13T19:47:11Z</dcterms:created>
  <dcterms:modified xsi:type="dcterms:W3CDTF">2022-11-14T22:30:26Z</dcterms:modified>
</cp:coreProperties>
</file>