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reETProcess\QT22018\Internet\"/>
    </mc:Choice>
  </mc:AlternateContent>
  <bookViews>
    <workbookView xWindow="-12" yWindow="-12" windowWidth="7692" windowHeight="9252"/>
  </bookViews>
  <sheets>
    <sheet name="TRS_Statewide_Table6" sheetId="1" r:id="rId1"/>
  </sheets>
  <definedNames>
    <definedName name="_xlnm.Print_Titles" localSheetId="0">TRS_Statewide_Table6!$2:$4</definedName>
  </definedNames>
  <calcPr calcId="162913"/>
</workbook>
</file>

<file path=xl/calcChain.xml><?xml version="1.0" encoding="utf-8"?>
<calcChain xmlns="http://schemas.openxmlformats.org/spreadsheetml/2006/main">
  <c r="G59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</calcChain>
</file>

<file path=xl/sharedStrings.xml><?xml version="1.0" encoding="utf-8"?>
<sst xmlns="http://schemas.openxmlformats.org/spreadsheetml/2006/main" count="117" uniqueCount="117">
  <si>
    <t>NAICS TITLE</t>
  </si>
  <si>
    <t>453, 4542, 4543</t>
  </si>
  <si>
    <t>813, 814</t>
  </si>
  <si>
    <t>55-62</t>
  </si>
  <si>
    <t>48-49</t>
  </si>
  <si>
    <t>31-33</t>
  </si>
  <si>
    <t>4481, 4482</t>
  </si>
  <si>
    <t>4452, 4453</t>
  </si>
  <si>
    <t>44-45</t>
  </si>
  <si>
    <t>NAICS 
Range/Code</t>
  </si>
  <si>
    <t>PERC 
CHANGE</t>
  </si>
  <si>
    <t>WASHINGTON STATE</t>
  </si>
  <si>
    <t>Retail Trade</t>
  </si>
  <si>
    <t>Agriculture, Forestry, Fishing</t>
  </si>
  <si>
    <t>Mining</t>
  </si>
  <si>
    <t>Utilities</t>
  </si>
  <si>
    <t>Construction</t>
  </si>
  <si>
    <t>Manufacturing</t>
  </si>
  <si>
    <t>Wholesale Trade</t>
  </si>
  <si>
    <t>Transportation &amp; Warehousing</t>
  </si>
  <si>
    <t>Information</t>
  </si>
  <si>
    <t>Finance, Insurance</t>
  </si>
  <si>
    <t>Real Estate, Rental/Leasing</t>
  </si>
  <si>
    <t>Professional, Scientific &amp; Technical Services</t>
  </si>
  <si>
    <t>Management, Education &amp; Health Services</t>
  </si>
  <si>
    <t>Arts, Entertainment &amp; Recreation</t>
  </si>
  <si>
    <t>Accommodations &amp; Food Services</t>
  </si>
  <si>
    <t>Other Services</t>
  </si>
  <si>
    <t xml:space="preserve">LOCAL TAXABLE RETAIL SALES (LN45) STATEWIDE BY INDUSTRY (NAICS)                             </t>
  </si>
  <si>
    <t>Motor Vehicles &amp; Parts</t>
  </si>
  <si>
    <t>441</t>
  </si>
  <si>
    <t>New &amp; Used Auto Dealers</t>
  </si>
  <si>
    <t>4411</t>
  </si>
  <si>
    <t>RV, Boat, Motorcycle Dealers</t>
  </si>
  <si>
    <t>4412</t>
  </si>
  <si>
    <t>Automotive Parts &amp; Tire</t>
  </si>
  <si>
    <t>4413</t>
  </si>
  <si>
    <t>Furniture &amp; Home Furnishings</t>
  </si>
  <si>
    <t>442</t>
  </si>
  <si>
    <t>Electronic &amp; Appliance Stores</t>
  </si>
  <si>
    <t>443</t>
  </si>
  <si>
    <t>Building Materials, Garden Equip &amp; Supplies</t>
  </si>
  <si>
    <t>444</t>
  </si>
  <si>
    <t>Building Materials</t>
  </si>
  <si>
    <t>4441</t>
  </si>
  <si>
    <t>Lawn &amp; Garden Supplies &amp; Equipment</t>
  </si>
  <si>
    <t>4442</t>
  </si>
  <si>
    <t>Food &amp; Beverage Stores</t>
  </si>
  <si>
    <t>445</t>
  </si>
  <si>
    <t>Grocery &amp; Convenience Stores</t>
  </si>
  <si>
    <t>4451</t>
  </si>
  <si>
    <t>Other Food &amp; Beverage Stores</t>
  </si>
  <si>
    <t>Drug/Health Stores</t>
  </si>
  <si>
    <t>446</t>
  </si>
  <si>
    <t>Gas Stations &amp; Convenience Stores W/Pumps</t>
  </si>
  <si>
    <t>447</t>
  </si>
  <si>
    <t>Apparel &amp; Accessories</t>
  </si>
  <si>
    <t>448</t>
  </si>
  <si>
    <t>Clothing &amp; Shoe Stores</t>
  </si>
  <si>
    <t>Jewelry &amp; Luggage Stores</t>
  </si>
  <si>
    <t>4483</t>
  </si>
  <si>
    <t>Sporting Goods, Hobby, Musical Instrument &amp; Book Stores</t>
  </si>
  <si>
    <t>451</t>
  </si>
  <si>
    <t>Sporting Goods, Hobby &amp; Musical Instrument Stores</t>
  </si>
  <si>
    <t>4511</t>
  </si>
  <si>
    <t>Book Stores &amp; News Dealers</t>
  </si>
  <si>
    <t>4512</t>
  </si>
  <si>
    <t>General Merchandise Stores</t>
  </si>
  <si>
    <t>452</t>
  </si>
  <si>
    <t>Department Stores</t>
  </si>
  <si>
    <t>4522</t>
  </si>
  <si>
    <t>General Merchandise Stores, including Warehouse Clubs and Su</t>
  </si>
  <si>
    <t>4523</t>
  </si>
  <si>
    <t>Electronic Shopping and Mail-Order Houses</t>
  </si>
  <si>
    <t>4541</t>
  </si>
  <si>
    <t>Miscellaneous Retailers</t>
  </si>
  <si>
    <t>11</t>
  </si>
  <si>
    <t>21</t>
  </si>
  <si>
    <t>22</t>
  </si>
  <si>
    <t>23</t>
  </si>
  <si>
    <t>Construction of Buildings</t>
  </si>
  <si>
    <t>236</t>
  </si>
  <si>
    <t>Heavy Construction &amp; Highways</t>
  </si>
  <si>
    <t>237</t>
  </si>
  <si>
    <t>Special Trade Contractors</t>
  </si>
  <si>
    <t>238</t>
  </si>
  <si>
    <t>42</t>
  </si>
  <si>
    <t>Durable Goods</t>
  </si>
  <si>
    <t>423</t>
  </si>
  <si>
    <t>Nondurable Goods</t>
  </si>
  <si>
    <t>424</t>
  </si>
  <si>
    <t>Electronic Markets, Agents &amp; Brokers</t>
  </si>
  <si>
    <t>425</t>
  </si>
  <si>
    <t>51</t>
  </si>
  <si>
    <t>52</t>
  </si>
  <si>
    <t>53</t>
  </si>
  <si>
    <t>54</t>
  </si>
  <si>
    <t>71</t>
  </si>
  <si>
    <t>72</t>
  </si>
  <si>
    <t>Accommodations</t>
  </si>
  <si>
    <t>721</t>
  </si>
  <si>
    <t>Restaurants, Food Services &amp; Drinking Places</t>
  </si>
  <si>
    <t>722</t>
  </si>
  <si>
    <t>81</t>
  </si>
  <si>
    <t>Repair &amp; Maintenance</t>
  </si>
  <si>
    <t>811</t>
  </si>
  <si>
    <t>Personal Service</t>
  </si>
  <si>
    <t>812</t>
  </si>
  <si>
    <t>Religious, Civic &amp; Other Organization</t>
  </si>
  <si>
    <t>92</t>
  </si>
  <si>
    <t>Total All Industries</t>
  </si>
  <si>
    <t/>
  </si>
  <si>
    <t>Q2-2017
COUNT</t>
  </si>
  <si>
    <t>Q2-2018
COUNT</t>
  </si>
  <si>
    <t>Q2-2018
TRS</t>
  </si>
  <si>
    <t>Public Administration</t>
  </si>
  <si>
    <t>Q2-2017 
TRS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</si>
</sst>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18" fillId="0" borderId="0" xfId="0" applyFont="1"/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0" fontId="16" fillId="0" borderId="0" xfId="0" applyFont="1" applyBorder="1" applyAlignment="1">
      <alignment horizontal="center" wrapText="1"/>
    </xf>
    <xf numFmtId="164" fontId="16" fillId="0" borderId="0" xfId="1" applyNumberFormat="1" applyFont="1" applyBorder="1" applyAlignment="1">
      <alignment horizontal="center" wrapText="1"/>
    </xf>
    <xf numFmtId="165" fontId="16" fillId="0" borderId="0" xfId="0" applyNumberFormat="1" applyFont="1" applyBorder="1" applyAlignment="1">
      <alignment horizontal="center" wrapText="1"/>
    </xf>
    <xf numFmtId="0" fontId="18" fillId="0" borderId="0" xfId="0" applyFont="1" applyBorder="1"/>
    <xf numFmtId="3" fontId="18" fillId="0" borderId="0" xfId="0" applyNumberFormat="1" applyFont="1" applyBorder="1"/>
    <xf numFmtId="165" fontId="18" fillId="0" borderId="0" xfId="0" applyNumberFormat="1" applyFont="1" applyBorder="1"/>
    <xf numFmtId="10" fontId="18" fillId="0" borderId="0" xfId="0" applyNumberFormat="1" applyFont="1" applyBorder="1"/>
    <xf numFmtId="0" fontId="0" fillId="0" borderId="0" xfId="0" applyBorder="1"/>
    <xf numFmtId="3" fontId="0" fillId="0" borderId="0" xfId="0" applyNumberFormat="1" applyBorder="1"/>
    <xf numFmtId="165" fontId="0" fillId="0" borderId="0" xfId="0" applyNumberFormat="1" applyBorder="1"/>
    <xf numFmtId="0" fontId="16" fillId="0" borderId="0" xfId="0" applyFont="1" applyBorder="1"/>
    <xf numFmtId="10" fontId="0" fillId="0" borderId="0" xfId="0" applyNumberFormat="1" applyFont="1" applyBorder="1"/>
    <xf numFmtId="9" fontId="0" fillId="0" borderId="0" xfId="43" applyFont="1"/>
    <xf numFmtId="10" fontId="0" fillId="0" borderId="0" xfId="0" applyNumberFormat="1" applyAlignment="1">
      <alignment horizontal="right"/>
    </xf>
    <xf numFmtId="0" fontId="0" fillId="0" borderId="0" xfId="0" applyFill="1" applyBorder="1"/>
    <xf numFmtId="3" fontId="0" fillId="0" borderId="0" xfId="0" applyNumberFormat="1" applyFill="1" applyBorder="1"/>
    <xf numFmtId="165" fontId="0" fillId="0" borderId="0" xfId="0" applyNumberFormat="1" applyFill="1" applyBorder="1"/>
    <xf numFmtId="10" fontId="0" fillId="0" borderId="0" xfId="0" applyNumberFormat="1" applyFont="1" applyFill="1" applyBorder="1"/>
    <xf numFmtId="0" fontId="0" fillId="0" borderId="0" xfId="0" applyFill="1"/>
    <xf numFmtId="0" fontId="18" fillId="0" borderId="0" xfId="0" applyFont="1" applyFill="1"/>
    <xf numFmtId="0" fontId="18" fillId="0" borderId="0" xfId="0" applyFont="1" applyFill="1" applyBorder="1"/>
    <xf numFmtId="3" fontId="18" fillId="0" borderId="0" xfId="0" applyNumberFormat="1" applyFont="1" applyFill="1" applyBorder="1"/>
    <xf numFmtId="165" fontId="18" fillId="0" borderId="0" xfId="0" applyNumberFormat="1" applyFont="1" applyFill="1" applyBorder="1"/>
    <xf numFmtId="10" fontId="18" fillId="0" borderId="0" xfId="0" applyNumberFormat="1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zoomScaleNormal="100" workbookViewId="0">
      <pane ySplit="5" topLeftCell="A6" activePane="bottomLeft" state="frozen"/>
      <selection pane="bottomLeft"/>
    </sheetView>
  </sheetViews>
  <sheetFormatPr defaultRowHeight="14.4" x14ac:dyDescent="0.3"/>
  <cols>
    <col min="1" max="1" width="53.21875" customWidth="1"/>
    <col min="2" max="2" width="14" style="6" bestFit="1" customWidth="1"/>
    <col min="3" max="3" width="10.6640625" style="5" bestFit="1" customWidth="1"/>
    <col min="4" max="4" width="19" style="7" bestFit="1" customWidth="1"/>
    <col min="5" max="5" width="10.6640625" style="5" bestFit="1" customWidth="1"/>
    <col min="6" max="6" width="19.88671875" style="7" bestFit="1" customWidth="1"/>
    <col min="7" max="7" width="8.21875" style="2" bestFit="1" customWidth="1"/>
    <col min="257" max="257" width="52.44140625" bestFit="1" customWidth="1"/>
    <col min="258" max="258" width="13.88671875" bestFit="1" customWidth="1"/>
    <col min="259" max="259" width="10" bestFit="1" customWidth="1"/>
    <col min="260" max="260" width="16.44140625" bestFit="1" customWidth="1"/>
    <col min="261" max="261" width="9.109375" customWidth="1"/>
    <col min="262" max="262" width="16.44140625" bestFit="1" customWidth="1"/>
    <col min="263" max="263" width="8.109375" bestFit="1" customWidth="1"/>
    <col min="513" max="513" width="52.44140625" bestFit="1" customWidth="1"/>
    <col min="514" max="514" width="13.88671875" bestFit="1" customWidth="1"/>
    <col min="515" max="515" width="10" bestFit="1" customWidth="1"/>
    <col min="516" max="516" width="16.44140625" bestFit="1" customWidth="1"/>
    <col min="517" max="517" width="9.109375" customWidth="1"/>
    <col min="518" max="518" width="16.44140625" bestFit="1" customWidth="1"/>
    <col min="519" max="519" width="8.109375" bestFit="1" customWidth="1"/>
    <col min="769" max="769" width="52.44140625" bestFit="1" customWidth="1"/>
    <col min="770" max="770" width="13.88671875" bestFit="1" customWidth="1"/>
    <col min="771" max="771" width="10" bestFit="1" customWidth="1"/>
    <col min="772" max="772" width="16.44140625" bestFit="1" customWidth="1"/>
    <col min="773" max="773" width="9.109375" customWidth="1"/>
    <col min="774" max="774" width="16.44140625" bestFit="1" customWidth="1"/>
    <col min="775" max="775" width="8.109375" bestFit="1" customWidth="1"/>
    <col min="1025" max="1025" width="52.44140625" bestFit="1" customWidth="1"/>
    <col min="1026" max="1026" width="13.88671875" bestFit="1" customWidth="1"/>
    <col min="1027" max="1027" width="10" bestFit="1" customWidth="1"/>
    <col min="1028" max="1028" width="16.44140625" bestFit="1" customWidth="1"/>
    <col min="1029" max="1029" width="9.109375" customWidth="1"/>
    <col min="1030" max="1030" width="16.44140625" bestFit="1" customWidth="1"/>
    <col min="1031" max="1031" width="8.109375" bestFit="1" customWidth="1"/>
    <col min="1281" max="1281" width="52.44140625" bestFit="1" customWidth="1"/>
    <col min="1282" max="1282" width="13.88671875" bestFit="1" customWidth="1"/>
    <col min="1283" max="1283" width="10" bestFit="1" customWidth="1"/>
    <col min="1284" max="1284" width="16.44140625" bestFit="1" customWidth="1"/>
    <col min="1285" max="1285" width="9.109375" customWidth="1"/>
    <col min="1286" max="1286" width="16.44140625" bestFit="1" customWidth="1"/>
    <col min="1287" max="1287" width="8.109375" bestFit="1" customWidth="1"/>
    <col min="1537" max="1537" width="52.44140625" bestFit="1" customWidth="1"/>
    <col min="1538" max="1538" width="13.88671875" bestFit="1" customWidth="1"/>
    <col min="1539" max="1539" width="10" bestFit="1" customWidth="1"/>
    <col min="1540" max="1540" width="16.44140625" bestFit="1" customWidth="1"/>
    <col min="1541" max="1541" width="9.109375" customWidth="1"/>
    <col min="1542" max="1542" width="16.44140625" bestFit="1" customWidth="1"/>
    <col min="1543" max="1543" width="8.109375" bestFit="1" customWidth="1"/>
    <col min="1793" max="1793" width="52.44140625" bestFit="1" customWidth="1"/>
    <col min="1794" max="1794" width="13.88671875" bestFit="1" customWidth="1"/>
    <col min="1795" max="1795" width="10" bestFit="1" customWidth="1"/>
    <col min="1796" max="1796" width="16.44140625" bestFit="1" customWidth="1"/>
    <col min="1797" max="1797" width="9.109375" customWidth="1"/>
    <col min="1798" max="1798" width="16.44140625" bestFit="1" customWidth="1"/>
    <col min="1799" max="1799" width="8.109375" bestFit="1" customWidth="1"/>
    <col min="2049" max="2049" width="52.44140625" bestFit="1" customWidth="1"/>
    <col min="2050" max="2050" width="13.88671875" bestFit="1" customWidth="1"/>
    <col min="2051" max="2051" width="10" bestFit="1" customWidth="1"/>
    <col min="2052" max="2052" width="16.44140625" bestFit="1" customWidth="1"/>
    <col min="2053" max="2053" width="9.109375" customWidth="1"/>
    <col min="2054" max="2054" width="16.44140625" bestFit="1" customWidth="1"/>
    <col min="2055" max="2055" width="8.109375" bestFit="1" customWidth="1"/>
    <col min="2305" max="2305" width="52.44140625" bestFit="1" customWidth="1"/>
    <col min="2306" max="2306" width="13.88671875" bestFit="1" customWidth="1"/>
    <col min="2307" max="2307" width="10" bestFit="1" customWidth="1"/>
    <col min="2308" max="2308" width="16.44140625" bestFit="1" customWidth="1"/>
    <col min="2309" max="2309" width="9.109375" customWidth="1"/>
    <col min="2310" max="2310" width="16.44140625" bestFit="1" customWidth="1"/>
    <col min="2311" max="2311" width="8.109375" bestFit="1" customWidth="1"/>
    <col min="2561" max="2561" width="52.44140625" bestFit="1" customWidth="1"/>
    <col min="2562" max="2562" width="13.88671875" bestFit="1" customWidth="1"/>
    <col min="2563" max="2563" width="10" bestFit="1" customWidth="1"/>
    <col min="2564" max="2564" width="16.44140625" bestFit="1" customWidth="1"/>
    <col min="2565" max="2565" width="9.109375" customWidth="1"/>
    <col min="2566" max="2566" width="16.44140625" bestFit="1" customWidth="1"/>
    <col min="2567" max="2567" width="8.109375" bestFit="1" customWidth="1"/>
    <col min="2817" max="2817" width="52.44140625" bestFit="1" customWidth="1"/>
    <col min="2818" max="2818" width="13.88671875" bestFit="1" customWidth="1"/>
    <col min="2819" max="2819" width="10" bestFit="1" customWidth="1"/>
    <col min="2820" max="2820" width="16.44140625" bestFit="1" customWidth="1"/>
    <col min="2821" max="2821" width="9.109375" customWidth="1"/>
    <col min="2822" max="2822" width="16.44140625" bestFit="1" customWidth="1"/>
    <col min="2823" max="2823" width="8.109375" bestFit="1" customWidth="1"/>
    <col min="3073" max="3073" width="52.44140625" bestFit="1" customWidth="1"/>
    <col min="3074" max="3074" width="13.88671875" bestFit="1" customWidth="1"/>
    <col min="3075" max="3075" width="10" bestFit="1" customWidth="1"/>
    <col min="3076" max="3076" width="16.44140625" bestFit="1" customWidth="1"/>
    <col min="3077" max="3077" width="9.109375" customWidth="1"/>
    <col min="3078" max="3078" width="16.44140625" bestFit="1" customWidth="1"/>
    <col min="3079" max="3079" width="8.109375" bestFit="1" customWidth="1"/>
    <col min="3329" max="3329" width="52.44140625" bestFit="1" customWidth="1"/>
    <col min="3330" max="3330" width="13.88671875" bestFit="1" customWidth="1"/>
    <col min="3331" max="3331" width="10" bestFit="1" customWidth="1"/>
    <col min="3332" max="3332" width="16.44140625" bestFit="1" customWidth="1"/>
    <col min="3333" max="3333" width="9.109375" customWidth="1"/>
    <col min="3334" max="3334" width="16.44140625" bestFit="1" customWidth="1"/>
    <col min="3335" max="3335" width="8.109375" bestFit="1" customWidth="1"/>
    <col min="3585" max="3585" width="52.44140625" bestFit="1" customWidth="1"/>
    <col min="3586" max="3586" width="13.88671875" bestFit="1" customWidth="1"/>
    <col min="3587" max="3587" width="10" bestFit="1" customWidth="1"/>
    <col min="3588" max="3588" width="16.44140625" bestFit="1" customWidth="1"/>
    <col min="3589" max="3589" width="9.109375" customWidth="1"/>
    <col min="3590" max="3590" width="16.44140625" bestFit="1" customWidth="1"/>
    <col min="3591" max="3591" width="8.109375" bestFit="1" customWidth="1"/>
    <col min="3841" max="3841" width="52.44140625" bestFit="1" customWidth="1"/>
    <col min="3842" max="3842" width="13.88671875" bestFit="1" customWidth="1"/>
    <col min="3843" max="3843" width="10" bestFit="1" customWidth="1"/>
    <col min="3844" max="3844" width="16.44140625" bestFit="1" customWidth="1"/>
    <col min="3845" max="3845" width="9.109375" customWidth="1"/>
    <col min="3846" max="3846" width="16.44140625" bestFit="1" customWidth="1"/>
    <col min="3847" max="3847" width="8.109375" bestFit="1" customWidth="1"/>
    <col min="4097" max="4097" width="52.44140625" bestFit="1" customWidth="1"/>
    <col min="4098" max="4098" width="13.88671875" bestFit="1" customWidth="1"/>
    <col min="4099" max="4099" width="10" bestFit="1" customWidth="1"/>
    <col min="4100" max="4100" width="16.44140625" bestFit="1" customWidth="1"/>
    <col min="4101" max="4101" width="9.109375" customWidth="1"/>
    <col min="4102" max="4102" width="16.44140625" bestFit="1" customWidth="1"/>
    <col min="4103" max="4103" width="8.109375" bestFit="1" customWidth="1"/>
    <col min="4353" max="4353" width="52.44140625" bestFit="1" customWidth="1"/>
    <col min="4354" max="4354" width="13.88671875" bestFit="1" customWidth="1"/>
    <col min="4355" max="4355" width="10" bestFit="1" customWidth="1"/>
    <col min="4356" max="4356" width="16.44140625" bestFit="1" customWidth="1"/>
    <col min="4357" max="4357" width="9.109375" customWidth="1"/>
    <col min="4358" max="4358" width="16.44140625" bestFit="1" customWidth="1"/>
    <col min="4359" max="4359" width="8.109375" bestFit="1" customWidth="1"/>
    <col min="4609" max="4609" width="52.44140625" bestFit="1" customWidth="1"/>
    <col min="4610" max="4610" width="13.88671875" bestFit="1" customWidth="1"/>
    <col min="4611" max="4611" width="10" bestFit="1" customWidth="1"/>
    <col min="4612" max="4612" width="16.44140625" bestFit="1" customWidth="1"/>
    <col min="4613" max="4613" width="9.109375" customWidth="1"/>
    <col min="4614" max="4614" width="16.44140625" bestFit="1" customWidth="1"/>
    <col min="4615" max="4615" width="8.109375" bestFit="1" customWidth="1"/>
    <col min="4865" max="4865" width="52.44140625" bestFit="1" customWidth="1"/>
    <col min="4866" max="4866" width="13.88671875" bestFit="1" customWidth="1"/>
    <col min="4867" max="4867" width="10" bestFit="1" customWidth="1"/>
    <col min="4868" max="4868" width="16.44140625" bestFit="1" customWidth="1"/>
    <col min="4869" max="4869" width="9.109375" customWidth="1"/>
    <col min="4870" max="4870" width="16.44140625" bestFit="1" customWidth="1"/>
    <col min="4871" max="4871" width="8.109375" bestFit="1" customWidth="1"/>
    <col min="5121" max="5121" width="52.44140625" bestFit="1" customWidth="1"/>
    <col min="5122" max="5122" width="13.88671875" bestFit="1" customWidth="1"/>
    <col min="5123" max="5123" width="10" bestFit="1" customWidth="1"/>
    <col min="5124" max="5124" width="16.44140625" bestFit="1" customWidth="1"/>
    <col min="5125" max="5125" width="9.109375" customWidth="1"/>
    <col min="5126" max="5126" width="16.44140625" bestFit="1" customWidth="1"/>
    <col min="5127" max="5127" width="8.109375" bestFit="1" customWidth="1"/>
    <col min="5377" max="5377" width="52.44140625" bestFit="1" customWidth="1"/>
    <col min="5378" max="5378" width="13.88671875" bestFit="1" customWidth="1"/>
    <col min="5379" max="5379" width="10" bestFit="1" customWidth="1"/>
    <col min="5380" max="5380" width="16.44140625" bestFit="1" customWidth="1"/>
    <col min="5381" max="5381" width="9.109375" customWidth="1"/>
    <col min="5382" max="5382" width="16.44140625" bestFit="1" customWidth="1"/>
    <col min="5383" max="5383" width="8.109375" bestFit="1" customWidth="1"/>
    <col min="5633" max="5633" width="52.44140625" bestFit="1" customWidth="1"/>
    <col min="5634" max="5634" width="13.88671875" bestFit="1" customWidth="1"/>
    <col min="5635" max="5635" width="10" bestFit="1" customWidth="1"/>
    <col min="5636" max="5636" width="16.44140625" bestFit="1" customWidth="1"/>
    <col min="5637" max="5637" width="9.109375" customWidth="1"/>
    <col min="5638" max="5638" width="16.44140625" bestFit="1" customWidth="1"/>
    <col min="5639" max="5639" width="8.109375" bestFit="1" customWidth="1"/>
    <col min="5889" max="5889" width="52.44140625" bestFit="1" customWidth="1"/>
    <col min="5890" max="5890" width="13.88671875" bestFit="1" customWidth="1"/>
    <col min="5891" max="5891" width="10" bestFit="1" customWidth="1"/>
    <col min="5892" max="5892" width="16.44140625" bestFit="1" customWidth="1"/>
    <col min="5893" max="5893" width="9.109375" customWidth="1"/>
    <col min="5894" max="5894" width="16.44140625" bestFit="1" customWidth="1"/>
    <col min="5895" max="5895" width="8.109375" bestFit="1" customWidth="1"/>
    <col min="6145" max="6145" width="52.44140625" bestFit="1" customWidth="1"/>
    <col min="6146" max="6146" width="13.88671875" bestFit="1" customWidth="1"/>
    <col min="6147" max="6147" width="10" bestFit="1" customWidth="1"/>
    <col min="6148" max="6148" width="16.44140625" bestFit="1" customWidth="1"/>
    <col min="6149" max="6149" width="9.109375" customWidth="1"/>
    <col min="6150" max="6150" width="16.44140625" bestFit="1" customWidth="1"/>
    <col min="6151" max="6151" width="8.109375" bestFit="1" customWidth="1"/>
    <col min="6401" max="6401" width="52.44140625" bestFit="1" customWidth="1"/>
    <col min="6402" max="6402" width="13.88671875" bestFit="1" customWidth="1"/>
    <col min="6403" max="6403" width="10" bestFit="1" customWidth="1"/>
    <col min="6404" max="6404" width="16.44140625" bestFit="1" customWidth="1"/>
    <col min="6405" max="6405" width="9.109375" customWidth="1"/>
    <col min="6406" max="6406" width="16.44140625" bestFit="1" customWidth="1"/>
    <col min="6407" max="6407" width="8.109375" bestFit="1" customWidth="1"/>
    <col min="6657" max="6657" width="52.44140625" bestFit="1" customWidth="1"/>
    <col min="6658" max="6658" width="13.88671875" bestFit="1" customWidth="1"/>
    <col min="6659" max="6659" width="10" bestFit="1" customWidth="1"/>
    <col min="6660" max="6660" width="16.44140625" bestFit="1" customWidth="1"/>
    <col min="6661" max="6661" width="9.109375" customWidth="1"/>
    <col min="6662" max="6662" width="16.44140625" bestFit="1" customWidth="1"/>
    <col min="6663" max="6663" width="8.109375" bestFit="1" customWidth="1"/>
    <col min="6913" max="6913" width="52.44140625" bestFit="1" customWidth="1"/>
    <col min="6914" max="6914" width="13.88671875" bestFit="1" customWidth="1"/>
    <col min="6915" max="6915" width="10" bestFit="1" customWidth="1"/>
    <col min="6916" max="6916" width="16.44140625" bestFit="1" customWidth="1"/>
    <col min="6917" max="6917" width="9.109375" customWidth="1"/>
    <col min="6918" max="6918" width="16.44140625" bestFit="1" customWidth="1"/>
    <col min="6919" max="6919" width="8.109375" bestFit="1" customWidth="1"/>
    <col min="7169" max="7169" width="52.44140625" bestFit="1" customWidth="1"/>
    <col min="7170" max="7170" width="13.88671875" bestFit="1" customWidth="1"/>
    <col min="7171" max="7171" width="10" bestFit="1" customWidth="1"/>
    <col min="7172" max="7172" width="16.44140625" bestFit="1" customWidth="1"/>
    <col min="7173" max="7173" width="9.109375" customWidth="1"/>
    <col min="7174" max="7174" width="16.44140625" bestFit="1" customWidth="1"/>
    <col min="7175" max="7175" width="8.109375" bestFit="1" customWidth="1"/>
    <col min="7425" max="7425" width="52.44140625" bestFit="1" customWidth="1"/>
    <col min="7426" max="7426" width="13.88671875" bestFit="1" customWidth="1"/>
    <col min="7427" max="7427" width="10" bestFit="1" customWidth="1"/>
    <col min="7428" max="7428" width="16.44140625" bestFit="1" customWidth="1"/>
    <col min="7429" max="7429" width="9.109375" customWidth="1"/>
    <col min="7430" max="7430" width="16.44140625" bestFit="1" customWidth="1"/>
    <col min="7431" max="7431" width="8.109375" bestFit="1" customWidth="1"/>
    <col min="7681" max="7681" width="52.44140625" bestFit="1" customWidth="1"/>
    <col min="7682" max="7682" width="13.88671875" bestFit="1" customWidth="1"/>
    <col min="7683" max="7683" width="10" bestFit="1" customWidth="1"/>
    <col min="7684" max="7684" width="16.44140625" bestFit="1" customWidth="1"/>
    <col min="7685" max="7685" width="9.109375" customWidth="1"/>
    <col min="7686" max="7686" width="16.44140625" bestFit="1" customWidth="1"/>
    <col min="7687" max="7687" width="8.109375" bestFit="1" customWidth="1"/>
    <col min="7937" max="7937" width="52.44140625" bestFit="1" customWidth="1"/>
    <col min="7938" max="7938" width="13.88671875" bestFit="1" customWidth="1"/>
    <col min="7939" max="7939" width="10" bestFit="1" customWidth="1"/>
    <col min="7940" max="7940" width="16.44140625" bestFit="1" customWidth="1"/>
    <col min="7941" max="7941" width="9.109375" customWidth="1"/>
    <col min="7942" max="7942" width="16.44140625" bestFit="1" customWidth="1"/>
    <col min="7943" max="7943" width="8.109375" bestFit="1" customWidth="1"/>
    <col min="8193" max="8193" width="52.44140625" bestFit="1" customWidth="1"/>
    <col min="8194" max="8194" width="13.88671875" bestFit="1" customWidth="1"/>
    <col min="8195" max="8195" width="10" bestFit="1" customWidth="1"/>
    <col min="8196" max="8196" width="16.44140625" bestFit="1" customWidth="1"/>
    <col min="8197" max="8197" width="9.109375" customWidth="1"/>
    <col min="8198" max="8198" width="16.44140625" bestFit="1" customWidth="1"/>
    <col min="8199" max="8199" width="8.109375" bestFit="1" customWidth="1"/>
    <col min="8449" max="8449" width="52.44140625" bestFit="1" customWidth="1"/>
    <col min="8450" max="8450" width="13.88671875" bestFit="1" customWidth="1"/>
    <col min="8451" max="8451" width="10" bestFit="1" customWidth="1"/>
    <col min="8452" max="8452" width="16.44140625" bestFit="1" customWidth="1"/>
    <col min="8453" max="8453" width="9.109375" customWidth="1"/>
    <col min="8454" max="8454" width="16.44140625" bestFit="1" customWidth="1"/>
    <col min="8455" max="8455" width="8.109375" bestFit="1" customWidth="1"/>
    <col min="8705" max="8705" width="52.44140625" bestFit="1" customWidth="1"/>
    <col min="8706" max="8706" width="13.88671875" bestFit="1" customWidth="1"/>
    <col min="8707" max="8707" width="10" bestFit="1" customWidth="1"/>
    <col min="8708" max="8708" width="16.44140625" bestFit="1" customWidth="1"/>
    <col min="8709" max="8709" width="9.109375" customWidth="1"/>
    <col min="8710" max="8710" width="16.44140625" bestFit="1" customWidth="1"/>
    <col min="8711" max="8711" width="8.109375" bestFit="1" customWidth="1"/>
    <col min="8961" max="8961" width="52.44140625" bestFit="1" customWidth="1"/>
    <col min="8962" max="8962" width="13.88671875" bestFit="1" customWidth="1"/>
    <col min="8963" max="8963" width="10" bestFit="1" customWidth="1"/>
    <col min="8964" max="8964" width="16.44140625" bestFit="1" customWidth="1"/>
    <col min="8965" max="8965" width="9.109375" customWidth="1"/>
    <col min="8966" max="8966" width="16.44140625" bestFit="1" customWidth="1"/>
    <col min="8967" max="8967" width="8.109375" bestFit="1" customWidth="1"/>
    <col min="9217" max="9217" width="52.44140625" bestFit="1" customWidth="1"/>
    <col min="9218" max="9218" width="13.88671875" bestFit="1" customWidth="1"/>
    <col min="9219" max="9219" width="10" bestFit="1" customWidth="1"/>
    <col min="9220" max="9220" width="16.44140625" bestFit="1" customWidth="1"/>
    <col min="9221" max="9221" width="9.109375" customWidth="1"/>
    <col min="9222" max="9222" width="16.44140625" bestFit="1" customWidth="1"/>
    <col min="9223" max="9223" width="8.109375" bestFit="1" customWidth="1"/>
    <col min="9473" max="9473" width="52.44140625" bestFit="1" customWidth="1"/>
    <col min="9474" max="9474" width="13.88671875" bestFit="1" customWidth="1"/>
    <col min="9475" max="9475" width="10" bestFit="1" customWidth="1"/>
    <col min="9476" max="9476" width="16.44140625" bestFit="1" customWidth="1"/>
    <col min="9477" max="9477" width="9.109375" customWidth="1"/>
    <col min="9478" max="9478" width="16.44140625" bestFit="1" customWidth="1"/>
    <col min="9479" max="9479" width="8.109375" bestFit="1" customWidth="1"/>
    <col min="9729" max="9729" width="52.44140625" bestFit="1" customWidth="1"/>
    <col min="9730" max="9730" width="13.88671875" bestFit="1" customWidth="1"/>
    <col min="9731" max="9731" width="10" bestFit="1" customWidth="1"/>
    <col min="9732" max="9732" width="16.44140625" bestFit="1" customWidth="1"/>
    <col min="9733" max="9733" width="9.109375" customWidth="1"/>
    <col min="9734" max="9734" width="16.44140625" bestFit="1" customWidth="1"/>
    <col min="9735" max="9735" width="8.109375" bestFit="1" customWidth="1"/>
    <col min="9985" max="9985" width="52.44140625" bestFit="1" customWidth="1"/>
    <col min="9986" max="9986" width="13.88671875" bestFit="1" customWidth="1"/>
    <col min="9987" max="9987" width="10" bestFit="1" customWidth="1"/>
    <col min="9988" max="9988" width="16.44140625" bestFit="1" customWidth="1"/>
    <col min="9989" max="9989" width="9.109375" customWidth="1"/>
    <col min="9990" max="9990" width="16.44140625" bestFit="1" customWidth="1"/>
    <col min="9991" max="9991" width="8.109375" bestFit="1" customWidth="1"/>
    <col min="10241" max="10241" width="52.44140625" bestFit="1" customWidth="1"/>
    <col min="10242" max="10242" width="13.88671875" bestFit="1" customWidth="1"/>
    <col min="10243" max="10243" width="10" bestFit="1" customWidth="1"/>
    <col min="10244" max="10244" width="16.44140625" bestFit="1" customWidth="1"/>
    <col min="10245" max="10245" width="9.109375" customWidth="1"/>
    <col min="10246" max="10246" width="16.44140625" bestFit="1" customWidth="1"/>
    <col min="10247" max="10247" width="8.109375" bestFit="1" customWidth="1"/>
    <col min="10497" max="10497" width="52.44140625" bestFit="1" customWidth="1"/>
    <col min="10498" max="10498" width="13.88671875" bestFit="1" customWidth="1"/>
    <col min="10499" max="10499" width="10" bestFit="1" customWidth="1"/>
    <col min="10500" max="10500" width="16.44140625" bestFit="1" customWidth="1"/>
    <col min="10501" max="10501" width="9.109375" customWidth="1"/>
    <col min="10502" max="10502" width="16.44140625" bestFit="1" customWidth="1"/>
    <col min="10503" max="10503" width="8.109375" bestFit="1" customWidth="1"/>
    <col min="10753" max="10753" width="52.44140625" bestFit="1" customWidth="1"/>
    <col min="10754" max="10754" width="13.88671875" bestFit="1" customWidth="1"/>
    <col min="10755" max="10755" width="10" bestFit="1" customWidth="1"/>
    <col min="10756" max="10756" width="16.44140625" bestFit="1" customWidth="1"/>
    <col min="10757" max="10757" width="9.109375" customWidth="1"/>
    <col min="10758" max="10758" width="16.44140625" bestFit="1" customWidth="1"/>
    <col min="10759" max="10759" width="8.109375" bestFit="1" customWidth="1"/>
    <col min="11009" max="11009" width="52.44140625" bestFit="1" customWidth="1"/>
    <col min="11010" max="11010" width="13.88671875" bestFit="1" customWidth="1"/>
    <col min="11011" max="11011" width="10" bestFit="1" customWidth="1"/>
    <col min="11012" max="11012" width="16.44140625" bestFit="1" customWidth="1"/>
    <col min="11013" max="11013" width="9.109375" customWidth="1"/>
    <col min="11014" max="11014" width="16.44140625" bestFit="1" customWidth="1"/>
    <col min="11015" max="11015" width="8.109375" bestFit="1" customWidth="1"/>
    <col min="11265" max="11265" width="52.44140625" bestFit="1" customWidth="1"/>
    <col min="11266" max="11266" width="13.88671875" bestFit="1" customWidth="1"/>
    <col min="11267" max="11267" width="10" bestFit="1" customWidth="1"/>
    <col min="11268" max="11268" width="16.44140625" bestFit="1" customWidth="1"/>
    <col min="11269" max="11269" width="9.109375" customWidth="1"/>
    <col min="11270" max="11270" width="16.44140625" bestFit="1" customWidth="1"/>
    <col min="11271" max="11271" width="8.109375" bestFit="1" customWidth="1"/>
    <col min="11521" max="11521" width="52.44140625" bestFit="1" customWidth="1"/>
    <col min="11522" max="11522" width="13.88671875" bestFit="1" customWidth="1"/>
    <col min="11523" max="11523" width="10" bestFit="1" customWidth="1"/>
    <col min="11524" max="11524" width="16.44140625" bestFit="1" customWidth="1"/>
    <col min="11525" max="11525" width="9.109375" customWidth="1"/>
    <col min="11526" max="11526" width="16.44140625" bestFit="1" customWidth="1"/>
    <col min="11527" max="11527" width="8.109375" bestFit="1" customWidth="1"/>
    <col min="11777" max="11777" width="52.44140625" bestFit="1" customWidth="1"/>
    <col min="11778" max="11778" width="13.88671875" bestFit="1" customWidth="1"/>
    <col min="11779" max="11779" width="10" bestFit="1" customWidth="1"/>
    <col min="11780" max="11780" width="16.44140625" bestFit="1" customWidth="1"/>
    <col min="11781" max="11781" width="9.109375" customWidth="1"/>
    <col min="11782" max="11782" width="16.44140625" bestFit="1" customWidth="1"/>
    <col min="11783" max="11783" width="8.109375" bestFit="1" customWidth="1"/>
    <col min="12033" max="12033" width="52.44140625" bestFit="1" customWidth="1"/>
    <col min="12034" max="12034" width="13.88671875" bestFit="1" customWidth="1"/>
    <col min="12035" max="12035" width="10" bestFit="1" customWidth="1"/>
    <col min="12036" max="12036" width="16.44140625" bestFit="1" customWidth="1"/>
    <col min="12037" max="12037" width="9.109375" customWidth="1"/>
    <col min="12038" max="12038" width="16.44140625" bestFit="1" customWidth="1"/>
    <col min="12039" max="12039" width="8.109375" bestFit="1" customWidth="1"/>
    <col min="12289" max="12289" width="52.44140625" bestFit="1" customWidth="1"/>
    <col min="12290" max="12290" width="13.88671875" bestFit="1" customWidth="1"/>
    <col min="12291" max="12291" width="10" bestFit="1" customWidth="1"/>
    <col min="12292" max="12292" width="16.44140625" bestFit="1" customWidth="1"/>
    <col min="12293" max="12293" width="9.109375" customWidth="1"/>
    <col min="12294" max="12294" width="16.44140625" bestFit="1" customWidth="1"/>
    <col min="12295" max="12295" width="8.109375" bestFit="1" customWidth="1"/>
    <col min="12545" max="12545" width="52.44140625" bestFit="1" customWidth="1"/>
    <col min="12546" max="12546" width="13.88671875" bestFit="1" customWidth="1"/>
    <col min="12547" max="12547" width="10" bestFit="1" customWidth="1"/>
    <col min="12548" max="12548" width="16.44140625" bestFit="1" customWidth="1"/>
    <col min="12549" max="12549" width="9.109375" customWidth="1"/>
    <col min="12550" max="12550" width="16.44140625" bestFit="1" customWidth="1"/>
    <col min="12551" max="12551" width="8.109375" bestFit="1" customWidth="1"/>
    <col min="12801" max="12801" width="52.44140625" bestFit="1" customWidth="1"/>
    <col min="12802" max="12802" width="13.88671875" bestFit="1" customWidth="1"/>
    <col min="12803" max="12803" width="10" bestFit="1" customWidth="1"/>
    <col min="12804" max="12804" width="16.44140625" bestFit="1" customWidth="1"/>
    <col min="12805" max="12805" width="9.109375" customWidth="1"/>
    <col min="12806" max="12806" width="16.44140625" bestFit="1" customWidth="1"/>
    <col min="12807" max="12807" width="8.109375" bestFit="1" customWidth="1"/>
    <col min="13057" max="13057" width="52.44140625" bestFit="1" customWidth="1"/>
    <col min="13058" max="13058" width="13.88671875" bestFit="1" customWidth="1"/>
    <col min="13059" max="13059" width="10" bestFit="1" customWidth="1"/>
    <col min="13060" max="13060" width="16.44140625" bestFit="1" customWidth="1"/>
    <col min="13061" max="13061" width="9.109375" customWidth="1"/>
    <col min="13062" max="13062" width="16.44140625" bestFit="1" customWidth="1"/>
    <col min="13063" max="13063" width="8.109375" bestFit="1" customWidth="1"/>
    <col min="13313" max="13313" width="52.44140625" bestFit="1" customWidth="1"/>
    <col min="13314" max="13314" width="13.88671875" bestFit="1" customWidth="1"/>
    <col min="13315" max="13315" width="10" bestFit="1" customWidth="1"/>
    <col min="13316" max="13316" width="16.44140625" bestFit="1" customWidth="1"/>
    <col min="13317" max="13317" width="9.109375" customWidth="1"/>
    <col min="13318" max="13318" width="16.44140625" bestFit="1" customWidth="1"/>
    <col min="13319" max="13319" width="8.109375" bestFit="1" customWidth="1"/>
    <col min="13569" max="13569" width="52.44140625" bestFit="1" customWidth="1"/>
    <col min="13570" max="13570" width="13.88671875" bestFit="1" customWidth="1"/>
    <col min="13571" max="13571" width="10" bestFit="1" customWidth="1"/>
    <col min="13572" max="13572" width="16.44140625" bestFit="1" customWidth="1"/>
    <col min="13573" max="13573" width="9.109375" customWidth="1"/>
    <col min="13574" max="13574" width="16.44140625" bestFit="1" customWidth="1"/>
    <col min="13575" max="13575" width="8.109375" bestFit="1" customWidth="1"/>
    <col min="13825" max="13825" width="52.44140625" bestFit="1" customWidth="1"/>
    <col min="13826" max="13826" width="13.88671875" bestFit="1" customWidth="1"/>
    <col min="13827" max="13827" width="10" bestFit="1" customWidth="1"/>
    <col min="13828" max="13828" width="16.44140625" bestFit="1" customWidth="1"/>
    <col min="13829" max="13829" width="9.109375" customWidth="1"/>
    <col min="13830" max="13830" width="16.44140625" bestFit="1" customWidth="1"/>
    <col min="13831" max="13831" width="8.109375" bestFit="1" customWidth="1"/>
    <col min="14081" max="14081" width="52.44140625" bestFit="1" customWidth="1"/>
    <col min="14082" max="14082" width="13.88671875" bestFit="1" customWidth="1"/>
    <col min="14083" max="14083" width="10" bestFit="1" customWidth="1"/>
    <col min="14084" max="14084" width="16.44140625" bestFit="1" customWidth="1"/>
    <col min="14085" max="14085" width="9.109375" customWidth="1"/>
    <col min="14086" max="14086" width="16.44140625" bestFit="1" customWidth="1"/>
    <col min="14087" max="14087" width="8.109375" bestFit="1" customWidth="1"/>
    <col min="14337" max="14337" width="52.44140625" bestFit="1" customWidth="1"/>
    <col min="14338" max="14338" width="13.88671875" bestFit="1" customWidth="1"/>
    <col min="14339" max="14339" width="10" bestFit="1" customWidth="1"/>
    <col min="14340" max="14340" width="16.44140625" bestFit="1" customWidth="1"/>
    <col min="14341" max="14341" width="9.109375" customWidth="1"/>
    <col min="14342" max="14342" width="16.44140625" bestFit="1" customWidth="1"/>
    <col min="14343" max="14343" width="8.109375" bestFit="1" customWidth="1"/>
    <col min="14593" max="14593" width="52.44140625" bestFit="1" customWidth="1"/>
    <col min="14594" max="14594" width="13.88671875" bestFit="1" customWidth="1"/>
    <col min="14595" max="14595" width="10" bestFit="1" customWidth="1"/>
    <col min="14596" max="14596" width="16.44140625" bestFit="1" customWidth="1"/>
    <col min="14597" max="14597" width="9.109375" customWidth="1"/>
    <col min="14598" max="14598" width="16.44140625" bestFit="1" customWidth="1"/>
    <col min="14599" max="14599" width="8.109375" bestFit="1" customWidth="1"/>
    <col min="14849" max="14849" width="52.44140625" bestFit="1" customWidth="1"/>
    <col min="14850" max="14850" width="13.88671875" bestFit="1" customWidth="1"/>
    <col min="14851" max="14851" width="10" bestFit="1" customWidth="1"/>
    <col min="14852" max="14852" width="16.44140625" bestFit="1" customWidth="1"/>
    <col min="14853" max="14853" width="9.109375" customWidth="1"/>
    <col min="14854" max="14854" width="16.44140625" bestFit="1" customWidth="1"/>
    <col min="14855" max="14855" width="8.109375" bestFit="1" customWidth="1"/>
    <col min="15105" max="15105" width="52.44140625" bestFit="1" customWidth="1"/>
    <col min="15106" max="15106" width="13.88671875" bestFit="1" customWidth="1"/>
    <col min="15107" max="15107" width="10" bestFit="1" customWidth="1"/>
    <col min="15108" max="15108" width="16.44140625" bestFit="1" customWidth="1"/>
    <col min="15109" max="15109" width="9.109375" customWidth="1"/>
    <col min="15110" max="15110" width="16.44140625" bestFit="1" customWidth="1"/>
    <col min="15111" max="15111" width="8.109375" bestFit="1" customWidth="1"/>
    <col min="15361" max="15361" width="52.44140625" bestFit="1" customWidth="1"/>
    <col min="15362" max="15362" width="13.88671875" bestFit="1" customWidth="1"/>
    <col min="15363" max="15363" width="10" bestFit="1" customWidth="1"/>
    <col min="15364" max="15364" width="16.44140625" bestFit="1" customWidth="1"/>
    <col min="15365" max="15365" width="9.109375" customWidth="1"/>
    <col min="15366" max="15366" width="16.44140625" bestFit="1" customWidth="1"/>
    <col min="15367" max="15367" width="8.109375" bestFit="1" customWidth="1"/>
    <col min="15617" max="15617" width="52.44140625" bestFit="1" customWidth="1"/>
    <col min="15618" max="15618" width="13.88671875" bestFit="1" customWidth="1"/>
    <col min="15619" max="15619" width="10" bestFit="1" customWidth="1"/>
    <col min="15620" max="15620" width="16.44140625" bestFit="1" customWidth="1"/>
    <col min="15621" max="15621" width="9.109375" customWidth="1"/>
    <col min="15622" max="15622" width="16.44140625" bestFit="1" customWidth="1"/>
    <col min="15623" max="15623" width="8.109375" bestFit="1" customWidth="1"/>
    <col min="15873" max="15873" width="52.44140625" bestFit="1" customWidth="1"/>
    <col min="15874" max="15874" width="13.88671875" bestFit="1" customWidth="1"/>
    <col min="15875" max="15875" width="10" bestFit="1" customWidth="1"/>
    <col min="15876" max="15876" width="16.44140625" bestFit="1" customWidth="1"/>
    <col min="15877" max="15877" width="9.109375" customWidth="1"/>
    <col min="15878" max="15878" width="16.44140625" bestFit="1" customWidth="1"/>
    <col min="15879" max="15879" width="8.109375" bestFit="1" customWidth="1"/>
    <col min="16129" max="16129" width="52.44140625" bestFit="1" customWidth="1"/>
    <col min="16130" max="16130" width="13.88671875" bestFit="1" customWidth="1"/>
    <col min="16131" max="16131" width="10" bestFit="1" customWidth="1"/>
    <col min="16132" max="16132" width="16.44140625" bestFit="1" customWidth="1"/>
    <col min="16133" max="16133" width="9.109375" customWidth="1"/>
    <col min="16134" max="16134" width="16.44140625" bestFit="1" customWidth="1"/>
    <col min="16135" max="16135" width="8.109375" bestFit="1" customWidth="1"/>
  </cols>
  <sheetData>
    <row r="1" spans="1:7" x14ac:dyDescent="0.3">
      <c r="A1" s="1" t="s">
        <v>11</v>
      </c>
    </row>
    <row r="2" spans="1:7" x14ac:dyDescent="0.3">
      <c r="A2" s="1" t="s">
        <v>28</v>
      </c>
    </row>
    <row r="4" spans="1:7" s="3" customFormat="1" ht="27" customHeight="1" x14ac:dyDescent="0.3">
      <c r="A4" s="8" t="s">
        <v>0</v>
      </c>
      <c r="B4" s="8" t="s">
        <v>9</v>
      </c>
      <c r="C4" s="9" t="s">
        <v>112</v>
      </c>
      <c r="D4" s="10" t="s">
        <v>116</v>
      </c>
      <c r="E4" s="9" t="s">
        <v>113</v>
      </c>
      <c r="F4" s="10" t="s">
        <v>114</v>
      </c>
      <c r="G4" s="8" t="s">
        <v>10</v>
      </c>
    </row>
    <row r="5" spans="1:7" s="4" customFormat="1" x14ac:dyDescent="0.3">
      <c r="A5" s="11" t="s">
        <v>12</v>
      </c>
      <c r="B5" s="11" t="s">
        <v>8</v>
      </c>
      <c r="C5" s="12">
        <v>30520</v>
      </c>
      <c r="D5" s="13">
        <v>16571104234</v>
      </c>
      <c r="E5" s="12">
        <v>30342</v>
      </c>
      <c r="F5" s="13">
        <v>17801714986</v>
      </c>
      <c r="G5" s="14">
        <v>7.4099999999999999E-2</v>
      </c>
    </row>
    <row r="6" spans="1:7" x14ac:dyDescent="0.3">
      <c r="A6" s="15" t="s">
        <v>29</v>
      </c>
      <c r="B6" s="15" t="s">
        <v>30</v>
      </c>
      <c r="C6" s="16">
        <v>2766</v>
      </c>
      <c r="D6" s="17">
        <v>4409044119</v>
      </c>
      <c r="E6" s="16">
        <v>2751</v>
      </c>
      <c r="F6" s="17">
        <v>4559241334</v>
      </c>
      <c r="G6" s="19">
        <f t="shared" ref="G6:G59" si="0">(F6-D6)/D6</f>
        <v>3.4065709243586727E-2</v>
      </c>
    </row>
    <row r="7" spans="1:7" x14ac:dyDescent="0.3">
      <c r="A7" s="15" t="s">
        <v>31</v>
      </c>
      <c r="B7" s="15" t="s">
        <v>32</v>
      </c>
      <c r="C7" s="16">
        <v>1269</v>
      </c>
      <c r="D7" s="17">
        <v>3387414951</v>
      </c>
      <c r="E7" s="16">
        <v>1267</v>
      </c>
      <c r="F7" s="17">
        <v>3455587461</v>
      </c>
      <c r="G7" s="19">
        <f t="shared" si="0"/>
        <v>2.0125231477730463E-2</v>
      </c>
    </row>
    <row r="8" spans="1:7" s="26" customFormat="1" x14ac:dyDescent="0.3">
      <c r="A8" s="22" t="s">
        <v>33</v>
      </c>
      <c r="B8" s="22" t="s">
        <v>34</v>
      </c>
      <c r="C8" s="23">
        <v>488</v>
      </c>
      <c r="D8" s="24">
        <v>552406979</v>
      </c>
      <c r="E8" s="23">
        <v>478</v>
      </c>
      <c r="F8" s="24">
        <v>636902408</v>
      </c>
      <c r="G8" s="25">
        <f t="shared" si="0"/>
        <v>0.15295865586810409</v>
      </c>
    </row>
    <row r="9" spans="1:7" x14ac:dyDescent="0.3">
      <c r="A9" s="15" t="s">
        <v>35</v>
      </c>
      <c r="B9" s="15" t="s">
        <v>36</v>
      </c>
      <c r="C9" s="16">
        <v>1009</v>
      </c>
      <c r="D9" s="17">
        <v>469222189</v>
      </c>
      <c r="E9" s="16">
        <v>1006</v>
      </c>
      <c r="F9" s="17">
        <v>466751465</v>
      </c>
      <c r="G9" s="19">
        <f t="shared" si="0"/>
        <v>-5.2655736619480285E-3</v>
      </c>
    </row>
    <row r="10" spans="1:7" x14ac:dyDescent="0.3">
      <c r="A10" s="15" t="s">
        <v>37</v>
      </c>
      <c r="B10" s="15" t="s">
        <v>38</v>
      </c>
      <c r="C10" s="16">
        <v>1439</v>
      </c>
      <c r="D10" s="17">
        <v>623227161</v>
      </c>
      <c r="E10" s="16">
        <v>1399</v>
      </c>
      <c r="F10" s="17">
        <v>623852251</v>
      </c>
      <c r="G10" s="19">
        <f t="shared" si="0"/>
        <v>1.0029890208844733E-3</v>
      </c>
    </row>
    <row r="11" spans="1:7" x14ac:dyDescent="0.3">
      <c r="A11" s="15" t="s">
        <v>39</v>
      </c>
      <c r="B11" s="15" t="s">
        <v>40</v>
      </c>
      <c r="C11" s="16">
        <v>1742</v>
      </c>
      <c r="D11" s="17">
        <v>901440376</v>
      </c>
      <c r="E11" s="16">
        <v>1715</v>
      </c>
      <c r="F11" s="17">
        <v>1007479129</v>
      </c>
      <c r="G11" s="19">
        <f t="shared" si="0"/>
        <v>0.11763257540174793</v>
      </c>
    </row>
    <row r="12" spans="1:7" x14ac:dyDescent="0.3">
      <c r="A12" s="15" t="s">
        <v>41</v>
      </c>
      <c r="B12" s="15" t="s">
        <v>42</v>
      </c>
      <c r="C12" s="16">
        <v>2068</v>
      </c>
      <c r="D12" s="17">
        <v>2034826846</v>
      </c>
      <c r="E12" s="16">
        <v>2080</v>
      </c>
      <c r="F12" s="17">
        <v>2205502979</v>
      </c>
      <c r="G12" s="19">
        <f t="shared" si="0"/>
        <v>8.387747258962594E-2</v>
      </c>
    </row>
    <row r="13" spans="1:7" x14ac:dyDescent="0.3">
      <c r="A13" s="15" t="s">
        <v>43</v>
      </c>
      <c r="B13" s="15" t="s">
        <v>44</v>
      </c>
      <c r="C13" s="16">
        <v>1324</v>
      </c>
      <c r="D13" s="17">
        <v>1743021721</v>
      </c>
      <c r="E13" s="16">
        <v>1341</v>
      </c>
      <c r="F13" s="17">
        <v>1907247146</v>
      </c>
      <c r="G13" s="19">
        <f t="shared" si="0"/>
        <v>9.4218805779299863E-2</v>
      </c>
    </row>
    <row r="14" spans="1:7" x14ac:dyDescent="0.3">
      <c r="A14" s="15" t="s">
        <v>45</v>
      </c>
      <c r="B14" s="15" t="s">
        <v>46</v>
      </c>
      <c r="C14" s="16">
        <v>744</v>
      </c>
      <c r="D14" s="17">
        <v>291805125</v>
      </c>
      <c r="E14" s="16">
        <v>739</v>
      </c>
      <c r="F14" s="17">
        <v>298255833</v>
      </c>
      <c r="G14" s="19">
        <f t="shared" si="0"/>
        <v>2.2106219004892392E-2</v>
      </c>
    </row>
    <row r="15" spans="1:7" x14ac:dyDescent="0.3">
      <c r="A15" s="15" t="s">
        <v>47</v>
      </c>
      <c r="B15" s="15" t="s">
        <v>48</v>
      </c>
      <c r="C15" s="16">
        <v>3065</v>
      </c>
      <c r="D15" s="17">
        <v>1010180029</v>
      </c>
      <c r="E15" s="16">
        <v>3062</v>
      </c>
      <c r="F15" s="17">
        <v>1065023834</v>
      </c>
      <c r="G15" s="19">
        <f t="shared" si="0"/>
        <v>5.4291119825731579E-2</v>
      </c>
    </row>
    <row r="16" spans="1:7" x14ac:dyDescent="0.3">
      <c r="A16" s="15" t="s">
        <v>49</v>
      </c>
      <c r="B16" s="15" t="s">
        <v>50</v>
      </c>
      <c r="C16" s="16">
        <v>1936</v>
      </c>
      <c r="D16" s="17">
        <v>915860472</v>
      </c>
      <c r="E16" s="16">
        <v>1881</v>
      </c>
      <c r="F16" s="17">
        <v>960339131</v>
      </c>
      <c r="G16" s="19">
        <f t="shared" si="0"/>
        <v>4.8564885547326034E-2</v>
      </c>
    </row>
    <row r="17" spans="1:7" x14ac:dyDescent="0.3">
      <c r="A17" s="15" t="s">
        <v>51</v>
      </c>
      <c r="B17" s="15" t="s">
        <v>7</v>
      </c>
      <c r="C17" s="16">
        <v>1129</v>
      </c>
      <c r="D17" s="17">
        <v>94319557</v>
      </c>
      <c r="E17" s="16">
        <v>1181</v>
      </c>
      <c r="F17" s="17">
        <v>104684703</v>
      </c>
      <c r="G17" s="19">
        <f t="shared" si="0"/>
        <v>0.10989392157556466</v>
      </c>
    </row>
    <row r="18" spans="1:7" x14ac:dyDescent="0.3">
      <c r="A18" s="15" t="s">
        <v>52</v>
      </c>
      <c r="B18" s="15" t="s">
        <v>53</v>
      </c>
      <c r="C18" s="16">
        <v>2000</v>
      </c>
      <c r="D18" s="17">
        <v>730526827</v>
      </c>
      <c r="E18" s="16">
        <v>2060</v>
      </c>
      <c r="F18" s="17">
        <v>779950639</v>
      </c>
      <c r="G18" s="19">
        <f t="shared" si="0"/>
        <v>6.7655026719504713E-2</v>
      </c>
    </row>
    <row r="19" spans="1:7" x14ac:dyDescent="0.3">
      <c r="A19" s="15" t="s">
        <v>54</v>
      </c>
      <c r="B19" s="15" t="s">
        <v>55</v>
      </c>
      <c r="C19" s="16">
        <v>1488</v>
      </c>
      <c r="D19" s="17">
        <v>439169050</v>
      </c>
      <c r="E19" s="16">
        <v>1485</v>
      </c>
      <c r="F19" s="17">
        <v>480251766</v>
      </c>
      <c r="G19" s="19">
        <f t="shared" si="0"/>
        <v>9.3546473732609339E-2</v>
      </c>
    </row>
    <row r="20" spans="1:7" x14ac:dyDescent="0.3">
      <c r="A20" s="15" t="s">
        <v>56</v>
      </c>
      <c r="B20" s="15" t="s">
        <v>57</v>
      </c>
      <c r="C20" s="16">
        <v>2653</v>
      </c>
      <c r="D20" s="17">
        <v>1023431236</v>
      </c>
      <c r="E20" s="16">
        <v>2683</v>
      </c>
      <c r="F20" s="17">
        <v>1074680246</v>
      </c>
      <c r="G20" s="19">
        <f t="shared" si="0"/>
        <v>5.0075675040272077E-2</v>
      </c>
    </row>
    <row r="21" spans="1:7" x14ac:dyDescent="0.3">
      <c r="A21" s="15" t="s">
        <v>58</v>
      </c>
      <c r="B21" s="15" t="s">
        <v>6</v>
      </c>
      <c r="C21" s="16">
        <v>2050</v>
      </c>
      <c r="D21" s="17">
        <v>908305770</v>
      </c>
      <c r="E21" s="16">
        <v>2041</v>
      </c>
      <c r="F21" s="17">
        <v>951138955</v>
      </c>
      <c r="G21" s="19">
        <f t="shared" si="0"/>
        <v>4.7157230984011034E-2</v>
      </c>
    </row>
    <row r="22" spans="1:7" x14ac:dyDescent="0.3">
      <c r="A22" s="15" t="s">
        <v>59</v>
      </c>
      <c r="B22" s="15" t="s">
        <v>60</v>
      </c>
      <c r="C22" s="16">
        <v>603</v>
      </c>
      <c r="D22" s="17">
        <v>115125466</v>
      </c>
      <c r="E22" s="16">
        <v>642</v>
      </c>
      <c r="F22" s="17">
        <v>123541291</v>
      </c>
      <c r="G22" s="19">
        <f t="shared" si="0"/>
        <v>7.3101332766809385E-2</v>
      </c>
    </row>
    <row r="23" spans="1:7" x14ac:dyDescent="0.3">
      <c r="A23" s="15" t="s">
        <v>61</v>
      </c>
      <c r="B23" s="15" t="s">
        <v>62</v>
      </c>
      <c r="C23" s="16">
        <v>2217</v>
      </c>
      <c r="D23" s="17">
        <v>584832677</v>
      </c>
      <c r="E23" s="16">
        <v>2210</v>
      </c>
      <c r="F23" s="17">
        <v>611326080</v>
      </c>
      <c r="G23" s="19">
        <f t="shared" si="0"/>
        <v>4.5300825418823167E-2</v>
      </c>
    </row>
    <row r="24" spans="1:7" x14ac:dyDescent="0.3">
      <c r="A24" s="15" t="s">
        <v>63</v>
      </c>
      <c r="B24" s="15" t="s">
        <v>64</v>
      </c>
      <c r="C24" s="16">
        <v>1844</v>
      </c>
      <c r="D24" s="17">
        <v>522744572</v>
      </c>
      <c r="E24" s="16">
        <v>1812</v>
      </c>
      <c r="F24" s="17">
        <v>552246158</v>
      </c>
      <c r="G24" s="19">
        <f t="shared" si="0"/>
        <v>5.6435948989633888E-2</v>
      </c>
    </row>
    <row r="25" spans="1:7" x14ac:dyDescent="0.3">
      <c r="A25" s="15" t="s">
        <v>65</v>
      </c>
      <c r="B25" s="15" t="s">
        <v>66</v>
      </c>
      <c r="C25" s="16">
        <v>373</v>
      </c>
      <c r="D25" s="17">
        <v>62088105</v>
      </c>
      <c r="E25" s="16">
        <v>398</v>
      </c>
      <c r="F25" s="17">
        <v>59079922</v>
      </c>
      <c r="G25" s="19">
        <f t="shared" si="0"/>
        <v>-4.8450230523221796E-2</v>
      </c>
    </row>
    <row r="26" spans="1:7" x14ac:dyDescent="0.3">
      <c r="A26" s="15" t="s">
        <v>67</v>
      </c>
      <c r="B26" s="15" t="s">
        <v>68</v>
      </c>
      <c r="C26" s="16">
        <v>211</v>
      </c>
      <c r="D26" s="17">
        <v>2658474022</v>
      </c>
      <c r="E26" s="16">
        <v>185</v>
      </c>
      <c r="F26" s="17">
        <v>2765629427</v>
      </c>
      <c r="G26" s="19">
        <f t="shared" si="0"/>
        <v>4.0307110061352333E-2</v>
      </c>
    </row>
    <row r="27" spans="1:7" s="26" customFormat="1" x14ac:dyDescent="0.3">
      <c r="A27" s="22" t="s">
        <v>69</v>
      </c>
      <c r="B27" s="22" t="s">
        <v>70</v>
      </c>
      <c r="C27" s="23">
        <v>19</v>
      </c>
      <c r="D27" s="24">
        <v>671101588</v>
      </c>
      <c r="E27" s="23">
        <v>17</v>
      </c>
      <c r="F27" s="24">
        <v>376128910</v>
      </c>
      <c r="G27" s="25">
        <f t="shared" si="0"/>
        <v>-0.43953506186607327</v>
      </c>
    </row>
    <row r="28" spans="1:7" s="26" customFormat="1" x14ac:dyDescent="0.3">
      <c r="A28" s="22" t="s">
        <v>71</v>
      </c>
      <c r="B28" s="22" t="s">
        <v>72</v>
      </c>
      <c r="C28" s="23">
        <v>192</v>
      </c>
      <c r="D28" s="24">
        <v>1987372434</v>
      </c>
      <c r="E28" s="23">
        <v>168</v>
      </c>
      <c r="F28" s="24">
        <v>2389500517</v>
      </c>
      <c r="G28" s="25">
        <f t="shared" si="0"/>
        <v>0.20234158234278901</v>
      </c>
    </row>
    <row r="29" spans="1:7" s="27" customFormat="1" x14ac:dyDescent="0.3">
      <c r="A29" s="22" t="s">
        <v>73</v>
      </c>
      <c r="B29" s="22" t="s">
        <v>74</v>
      </c>
      <c r="C29" s="23">
        <v>833</v>
      </c>
      <c r="D29" s="24">
        <v>734581826</v>
      </c>
      <c r="E29" s="23">
        <v>669</v>
      </c>
      <c r="F29" s="24">
        <v>350362929</v>
      </c>
      <c r="G29" s="25">
        <f t="shared" si="0"/>
        <v>-0.52304438171602685</v>
      </c>
    </row>
    <row r="30" spans="1:7" s="27" customFormat="1" x14ac:dyDescent="0.3">
      <c r="A30" s="22" t="s">
        <v>75</v>
      </c>
      <c r="B30" s="22" t="s">
        <v>1</v>
      </c>
      <c r="C30" s="23">
        <v>10038</v>
      </c>
      <c r="D30" s="24">
        <v>1421370065</v>
      </c>
      <c r="E30" s="23">
        <v>10043</v>
      </c>
      <c r="F30" s="24">
        <v>2278414372</v>
      </c>
      <c r="G30" s="25">
        <f t="shared" si="0"/>
        <v>0.6029705620682253</v>
      </c>
    </row>
    <row r="31" spans="1:7" s="4" customFormat="1" x14ac:dyDescent="0.3">
      <c r="A31" s="11" t="s">
        <v>13</v>
      </c>
      <c r="B31" s="11" t="s">
        <v>76</v>
      </c>
      <c r="C31" s="12">
        <v>512</v>
      </c>
      <c r="D31" s="13">
        <v>24064821</v>
      </c>
      <c r="E31" s="12">
        <v>497</v>
      </c>
      <c r="F31" s="13">
        <v>21485494</v>
      </c>
      <c r="G31" s="14">
        <f t="shared" si="0"/>
        <v>-0.107182471874609</v>
      </c>
    </row>
    <row r="32" spans="1:7" s="4" customFormat="1" x14ac:dyDescent="0.3">
      <c r="A32" s="11" t="s">
        <v>14</v>
      </c>
      <c r="B32" s="11" t="s">
        <v>77</v>
      </c>
      <c r="C32" s="12">
        <v>106</v>
      </c>
      <c r="D32" s="13">
        <v>19848221</v>
      </c>
      <c r="E32" s="12">
        <v>98</v>
      </c>
      <c r="F32" s="13">
        <v>22633570</v>
      </c>
      <c r="G32" s="14">
        <f t="shared" si="0"/>
        <v>0.14033242576249025</v>
      </c>
    </row>
    <row r="33" spans="1:7" s="26" customFormat="1" x14ac:dyDescent="0.3">
      <c r="A33" s="28" t="s">
        <v>15</v>
      </c>
      <c r="B33" s="28" t="s">
        <v>78</v>
      </c>
      <c r="C33" s="29">
        <v>241</v>
      </c>
      <c r="D33" s="30">
        <v>20771610</v>
      </c>
      <c r="E33" s="29">
        <v>236</v>
      </c>
      <c r="F33" s="30">
        <v>37276734</v>
      </c>
      <c r="G33" s="31">
        <f t="shared" si="0"/>
        <v>0.79460012969625371</v>
      </c>
    </row>
    <row r="34" spans="1:7" x14ac:dyDescent="0.3">
      <c r="A34" s="11" t="s">
        <v>16</v>
      </c>
      <c r="B34" s="11" t="s">
        <v>79</v>
      </c>
      <c r="C34" s="12">
        <v>32777</v>
      </c>
      <c r="D34" s="13">
        <v>7495369906</v>
      </c>
      <c r="E34" s="12">
        <v>33178</v>
      </c>
      <c r="F34" s="13">
        <v>8767738156</v>
      </c>
      <c r="G34" s="14">
        <f t="shared" si="0"/>
        <v>0.16975389686658116</v>
      </c>
    </row>
    <row r="35" spans="1:7" x14ac:dyDescent="0.3">
      <c r="A35" s="15" t="s">
        <v>80</v>
      </c>
      <c r="B35" s="15" t="s">
        <v>81</v>
      </c>
      <c r="C35" s="16">
        <v>13160</v>
      </c>
      <c r="D35" s="17">
        <v>4389270348</v>
      </c>
      <c r="E35" s="16">
        <v>13442</v>
      </c>
      <c r="F35" s="17">
        <v>5232179079</v>
      </c>
      <c r="G35" s="19">
        <f t="shared" si="0"/>
        <v>0.19203846292677709</v>
      </c>
    </row>
    <row r="36" spans="1:7" s="4" customFormat="1" x14ac:dyDescent="0.3">
      <c r="A36" s="15" t="s">
        <v>82</v>
      </c>
      <c r="B36" s="15" t="s">
        <v>83</v>
      </c>
      <c r="C36" s="16">
        <v>805</v>
      </c>
      <c r="D36" s="17">
        <v>542500555</v>
      </c>
      <c r="E36" s="16">
        <v>815</v>
      </c>
      <c r="F36" s="17">
        <v>585168495</v>
      </c>
      <c r="G36" s="19">
        <f t="shared" si="0"/>
        <v>7.8650500182437605E-2</v>
      </c>
    </row>
    <row r="37" spans="1:7" s="4" customFormat="1" x14ac:dyDescent="0.3">
      <c r="A37" s="15" t="s">
        <v>84</v>
      </c>
      <c r="B37" s="15" t="s">
        <v>85</v>
      </c>
      <c r="C37" s="16">
        <v>18812</v>
      </c>
      <c r="D37" s="17">
        <v>2563599003</v>
      </c>
      <c r="E37" s="16">
        <v>18921</v>
      </c>
      <c r="F37" s="17">
        <v>2950390582</v>
      </c>
      <c r="G37" s="19">
        <f t="shared" si="0"/>
        <v>0.15087834663196739</v>
      </c>
    </row>
    <row r="38" spans="1:7" s="4" customFormat="1" x14ac:dyDescent="0.3">
      <c r="A38" s="11" t="s">
        <v>17</v>
      </c>
      <c r="B38" s="11" t="s">
        <v>5</v>
      </c>
      <c r="C38" s="12">
        <v>6350</v>
      </c>
      <c r="D38" s="13">
        <v>765514412</v>
      </c>
      <c r="E38" s="12">
        <v>6529</v>
      </c>
      <c r="F38" s="13">
        <v>858991771</v>
      </c>
      <c r="G38" s="14">
        <f t="shared" si="0"/>
        <v>0.12211051488342195</v>
      </c>
    </row>
    <row r="39" spans="1:7" s="4" customFormat="1" x14ac:dyDescent="0.3">
      <c r="A39" s="11" t="s">
        <v>18</v>
      </c>
      <c r="B39" s="11" t="s">
        <v>86</v>
      </c>
      <c r="C39" s="12">
        <v>7123</v>
      </c>
      <c r="D39" s="13">
        <v>2521532039</v>
      </c>
      <c r="E39" s="12">
        <v>6938</v>
      </c>
      <c r="F39" s="13">
        <v>2837760285</v>
      </c>
      <c r="G39" s="14">
        <f t="shared" si="0"/>
        <v>0.12541115524568594</v>
      </c>
    </row>
    <row r="40" spans="1:7" x14ac:dyDescent="0.3">
      <c r="A40" s="15" t="s">
        <v>87</v>
      </c>
      <c r="B40" s="15" t="s">
        <v>88</v>
      </c>
      <c r="C40" s="16">
        <v>4845</v>
      </c>
      <c r="D40" s="17">
        <v>1996159672</v>
      </c>
      <c r="E40" s="16">
        <v>4725</v>
      </c>
      <c r="F40" s="17">
        <v>2299311642</v>
      </c>
      <c r="G40" s="19">
        <f t="shared" si="0"/>
        <v>0.15186759569001052</v>
      </c>
    </row>
    <row r="41" spans="1:7" s="4" customFormat="1" x14ac:dyDescent="0.3">
      <c r="A41" s="15" t="s">
        <v>89</v>
      </c>
      <c r="B41" s="15" t="s">
        <v>90</v>
      </c>
      <c r="C41" s="16">
        <v>2194</v>
      </c>
      <c r="D41" s="17">
        <v>517530343</v>
      </c>
      <c r="E41" s="16">
        <v>2138</v>
      </c>
      <c r="F41" s="17">
        <v>531059063</v>
      </c>
      <c r="G41" s="19">
        <f t="shared" si="0"/>
        <v>2.6140921364295737E-2</v>
      </c>
    </row>
    <row r="42" spans="1:7" s="4" customFormat="1" x14ac:dyDescent="0.3">
      <c r="A42" s="15" t="s">
        <v>91</v>
      </c>
      <c r="B42" s="15" t="s">
        <v>92</v>
      </c>
      <c r="C42" s="16">
        <v>84</v>
      </c>
      <c r="D42" s="17">
        <v>7842024</v>
      </c>
      <c r="E42" s="16">
        <v>75</v>
      </c>
      <c r="F42" s="17">
        <v>7389580</v>
      </c>
      <c r="G42" s="19">
        <f t="shared" si="0"/>
        <v>-5.7694799199798419E-2</v>
      </c>
    </row>
    <row r="43" spans="1:7" s="4" customFormat="1" x14ac:dyDescent="0.3">
      <c r="A43" s="11" t="s">
        <v>19</v>
      </c>
      <c r="B43" s="11" t="s">
        <v>4</v>
      </c>
      <c r="C43" s="12">
        <v>1215</v>
      </c>
      <c r="D43" s="13">
        <v>154843274</v>
      </c>
      <c r="E43" s="12">
        <v>1176</v>
      </c>
      <c r="F43" s="13">
        <v>165135107</v>
      </c>
      <c r="G43" s="14">
        <f t="shared" si="0"/>
        <v>6.6466128841992836E-2</v>
      </c>
    </row>
    <row r="44" spans="1:7" s="4" customFormat="1" x14ac:dyDescent="0.3">
      <c r="A44" s="11" t="s">
        <v>20</v>
      </c>
      <c r="B44" s="11" t="s">
        <v>93</v>
      </c>
      <c r="C44" s="12">
        <v>1770</v>
      </c>
      <c r="D44" s="13">
        <v>1657014908</v>
      </c>
      <c r="E44" s="12">
        <v>1782</v>
      </c>
      <c r="F44" s="13">
        <v>1692694938</v>
      </c>
      <c r="G44" s="14">
        <f t="shared" si="0"/>
        <v>2.1532715141993158E-2</v>
      </c>
    </row>
    <row r="45" spans="1:7" s="4" customFormat="1" x14ac:dyDescent="0.3">
      <c r="A45" s="11" t="s">
        <v>21</v>
      </c>
      <c r="B45" s="11" t="s">
        <v>94</v>
      </c>
      <c r="C45" s="12">
        <v>455</v>
      </c>
      <c r="D45" s="13">
        <v>322175662</v>
      </c>
      <c r="E45" s="12">
        <v>436</v>
      </c>
      <c r="F45" s="13">
        <v>341215188</v>
      </c>
      <c r="G45" s="14">
        <f t="shared" si="0"/>
        <v>5.9096723451444323E-2</v>
      </c>
    </row>
    <row r="46" spans="1:7" s="4" customFormat="1" x14ac:dyDescent="0.3">
      <c r="A46" s="11" t="s">
        <v>22</v>
      </c>
      <c r="B46" s="11" t="s">
        <v>95</v>
      </c>
      <c r="C46" s="12">
        <v>2554</v>
      </c>
      <c r="D46" s="13">
        <v>959571630</v>
      </c>
      <c r="E46" s="12">
        <v>2550</v>
      </c>
      <c r="F46" s="13">
        <v>1042575363</v>
      </c>
      <c r="G46" s="14">
        <f t="shared" si="0"/>
        <v>8.6500820162847034E-2</v>
      </c>
    </row>
    <row r="47" spans="1:7" s="4" customFormat="1" x14ac:dyDescent="0.3">
      <c r="A47" s="11" t="s">
        <v>23</v>
      </c>
      <c r="B47" s="11" t="s">
        <v>96</v>
      </c>
      <c r="C47" s="12">
        <v>6418</v>
      </c>
      <c r="D47" s="13">
        <v>864732084</v>
      </c>
      <c r="E47" s="12">
        <v>6445</v>
      </c>
      <c r="F47" s="13">
        <v>950638030</v>
      </c>
      <c r="G47" s="14">
        <f t="shared" si="0"/>
        <v>9.9344002136041942E-2</v>
      </c>
    </row>
    <row r="48" spans="1:7" s="4" customFormat="1" x14ac:dyDescent="0.3">
      <c r="A48" s="11" t="s">
        <v>24</v>
      </c>
      <c r="B48" s="11" t="s">
        <v>3</v>
      </c>
      <c r="C48" s="12">
        <v>13008</v>
      </c>
      <c r="D48" s="13">
        <v>1108041255</v>
      </c>
      <c r="E48" s="12">
        <v>13032</v>
      </c>
      <c r="F48" s="13">
        <v>1715758877</v>
      </c>
      <c r="G48" s="14">
        <f t="shared" si="0"/>
        <v>0.54846118703405133</v>
      </c>
    </row>
    <row r="49" spans="1:9" x14ac:dyDescent="0.3">
      <c r="A49" s="11" t="s">
        <v>25</v>
      </c>
      <c r="B49" s="11" t="s">
        <v>97</v>
      </c>
      <c r="C49" s="12">
        <v>2747</v>
      </c>
      <c r="D49" s="13">
        <v>379906684</v>
      </c>
      <c r="E49" s="12">
        <v>2853</v>
      </c>
      <c r="F49" s="13">
        <v>406938567</v>
      </c>
      <c r="G49" s="14">
        <f t="shared" si="0"/>
        <v>7.1154007387772097E-2</v>
      </c>
    </row>
    <row r="50" spans="1:9" x14ac:dyDescent="0.3">
      <c r="A50" s="11" t="s">
        <v>26</v>
      </c>
      <c r="B50" s="11" t="s">
        <v>98</v>
      </c>
      <c r="C50" s="12">
        <v>16059</v>
      </c>
      <c r="D50" s="13">
        <v>4602935859</v>
      </c>
      <c r="E50" s="12">
        <v>16138</v>
      </c>
      <c r="F50" s="13">
        <v>4874802285</v>
      </c>
      <c r="G50" s="14">
        <f t="shared" si="0"/>
        <v>5.9063700717972574E-2</v>
      </c>
    </row>
    <row r="51" spans="1:9" s="4" customFormat="1" x14ac:dyDescent="0.3">
      <c r="A51" s="15" t="s">
        <v>99</v>
      </c>
      <c r="B51" s="15" t="s">
        <v>100</v>
      </c>
      <c r="C51" s="16">
        <v>2260</v>
      </c>
      <c r="D51" s="17">
        <v>967984020</v>
      </c>
      <c r="E51" s="16">
        <v>2369</v>
      </c>
      <c r="F51" s="17">
        <v>1031755480</v>
      </c>
      <c r="G51" s="19">
        <f t="shared" si="0"/>
        <v>6.5880695013952814E-2</v>
      </c>
    </row>
    <row r="52" spans="1:9" x14ac:dyDescent="0.3">
      <c r="A52" s="15" t="s">
        <v>101</v>
      </c>
      <c r="B52" s="15" t="s">
        <v>102</v>
      </c>
      <c r="C52" s="16">
        <v>13799</v>
      </c>
      <c r="D52" s="17">
        <v>3634951839</v>
      </c>
      <c r="E52" s="16">
        <v>13769</v>
      </c>
      <c r="F52" s="17">
        <v>3843046805</v>
      </c>
      <c r="G52" s="19">
        <f t="shared" si="0"/>
        <v>5.7248341991031258E-2</v>
      </c>
    </row>
    <row r="53" spans="1:9" x14ac:dyDescent="0.3">
      <c r="A53" s="11" t="s">
        <v>27</v>
      </c>
      <c r="B53" s="11" t="s">
        <v>103</v>
      </c>
      <c r="C53" s="12">
        <v>12729</v>
      </c>
      <c r="D53" s="13">
        <v>1123635089</v>
      </c>
      <c r="E53" s="12">
        <v>12493</v>
      </c>
      <c r="F53" s="13">
        <v>1156548195</v>
      </c>
      <c r="G53" s="14">
        <f t="shared" si="0"/>
        <v>2.929163241893027E-2</v>
      </c>
    </row>
    <row r="54" spans="1:9" x14ac:dyDescent="0.3">
      <c r="A54" s="15" t="s">
        <v>104</v>
      </c>
      <c r="B54" s="15" t="s">
        <v>105</v>
      </c>
      <c r="C54" s="16">
        <v>7829</v>
      </c>
      <c r="D54" s="17">
        <v>829008248</v>
      </c>
      <c r="E54" s="16">
        <v>7568</v>
      </c>
      <c r="F54" s="17">
        <v>850961885</v>
      </c>
      <c r="G54" s="19">
        <f t="shared" si="0"/>
        <v>2.6481807693667241E-2</v>
      </c>
    </row>
    <row r="55" spans="1:9" s="4" customFormat="1" x14ac:dyDescent="0.3">
      <c r="A55" s="15" t="s">
        <v>106</v>
      </c>
      <c r="B55" s="15" t="s">
        <v>107</v>
      </c>
      <c r="C55" s="16">
        <v>4349</v>
      </c>
      <c r="D55" s="17">
        <v>272772375</v>
      </c>
      <c r="E55" s="16">
        <v>4380</v>
      </c>
      <c r="F55" s="17">
        <v>283531986</v>
      </c>
      <c r="G55" s="19">
        <f t="shared" si="0"/>
        <v>3.9445383719667361E-2</v>
      </c>
    </row>
    <row r="56" spans="1:9" s="1" customFormat="1" x14ac:dyDescent="0.3">
      <c r="A56" s="15" t="s">
        <v>108</v>
      </c>
      <c r="B56" s="15" t="s">
        <v>2</v>
      </c>
      <c r="C56" s="16">
        <v>551</v>
      </c>
      <c r="D56" s="17">
        <v>21854466</v>
      </c>
      <c r="E56" s="16">
        <v>545</v>
      </c>
      <c r="F56" s="17">
        <v>22054324</v>
      </c>
      <c r="G56" s="19">
        <f t="shared" si="0"/>
        <v>9.1449500527718223E-3</v>
      </c>
    </row>
    <row r="57" spans="1:9" x14ac:dyDescent="0.3">
      <c r="A57" s="4" t="s">
        <v>115</v>
      </c>
      <c r="B57" s="11" t="s">
        <v>109</v>
      </c>
      <c r="C57" s="12">
        <v>140</v>
      </c>
      <c r="D57" s="13">
        <v>32112666</v>
      </c>
      <c r="E57" s="12">
        <v>125</v>
      </c>
      <c r="F57" s="13">
        <v>24810630</v>
      </c>
      <c r="G57" s="14">
        <f t="shared" si="0"/>
        <v>-0.22738803436625288</v>
      </c>
    </row>
    <row r="58" spans="1:9" x14ac:dyDescent="0.3">
      <c r="A58" s="11"/>
      <c r="B58" s="11"/>
      <c r="E58" s="12"/>
      <c r="F58" s="13"/>
      <c r="G58" s="14"/>
    </row>
    <row r="59" spans="1:9" x14ac:dyDescent="0.3">
      <c r="A59" s="11" t="s">
        <v>110</v>
      </c>
      <c r="B59" s="18" t="s">
        <v>111</v>
      </c>
      <c r="C59" s="12">
        <v>134724</v>
      </c>
      <c r="D59" s="13">
        <v>38623174354</v>
      </c>
      <c r="E59" s="12">
        <v>134848</v>
      </c>
      <c r="F59" s="13">
        <v>42718718176</v>
      </c>
      <c r="G59" s="14">
        <f t="shared" si="0"/>
        <v>0.10603850901695359</v>
      </c>
      <c r="I59" s="20"/>
    </row>
    <row r="61" spans="1:9" x14ac:dyDescent="0.3">
      <c r="G61" s="21"/>
    </row>
  </sheetData>
  <printOptions gridLines="1"/>
  <pageMargins left="0.7" right="0.7" top="0.75" bottom="0.75" header="0.3" footer="0.3"/>
  <pageSetup scale="67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TRS_Statewide_Table6</vt:lpstr>
      <vt:lpstr>TRS_Statewide_Table6!Print_Titles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Williams, Deborah (DOR)</cp:lastModifiedBy>
  <cp:lastPrinted>2018-08-03T23:49:01Z</cp:lastPrinted>
  <dcterms:created xsi:type="dcterms:W3CDTF">2013-10-16T20:35:19Z</dcterms:created>
  <dcterms:modified xsi:type="dcterms:W3CDTF">2018-11-16T17:20:33Z</dcterms:modified>
</cp:coreProperties>
</file>